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919" firstSheet="3"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<sst xmlns="http://schemas.openxmlformats.org/spreadsheetml/2006/main" count="880" uniqueCount="389">
  <si>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</si>
  <si>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</si>
  <si>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</si>
  <si>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</si>
  <si>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</si>
  <si>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</si>
  <si>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</si>
  <si>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</si>
  <si>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</si>
  <si>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</si>
  <si>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</si>
  <si>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</si>
  <si>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</si>
  <si>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</si>
  <si>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</si>
  <si>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</si>
  <si>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</si>
  <si>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</si>
  <si>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</si>
  <si>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</si>
  <si>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</si>
  <si>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</si>
  <si>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</si>
  <si>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</si>
  <si>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</si>
  <si>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</si>
  <si>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</si>
  <si>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</si>
  <si>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</si>
  <si>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</si>
  <si>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</si>
  <si>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</si>
  <si>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</si>
  <si>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</si>
  <si>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</si>
  <si>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</si>
  <si>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</si>
  <si>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</si>
  <si>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</si>
  <si>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</si>
  <si>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</si>
  <si>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</si>
  <si>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</si>
  <si>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</si>
  <si>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</si>
  <si>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105041</t>
  </si>
  <si>
    <t>云南招生考试服务中心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</si>
  <si>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</si>
  <si>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</si>
  <si>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</si>
  <si>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</si>
  <si>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</si>
  <si>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</si>
  <si>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</si>
  <si>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</si>
  <si>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</si>
  <si>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</si>
  <si>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</si>
  <si>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</si>
  <si>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</si>
  <si>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</si>
  <si>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</si>
  <si>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20501</t>
  </si>
  <si>
    <t>教育管理事务</t>
  </si>
  <si>
    <t>2050103</t>
  </si>
  <si>
    <t>机关服务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</si>
  <si>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</si>
  <si>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</si>
  <si>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</si>
  <si>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</si>
  <si>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</si>
  <si>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</si>
  <si>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</si>
  <si>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</si>
  <si>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</si>
  <si>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</si>
  <si>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</si>
  <si>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</si>
  <si>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</si>
  <si>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</si>
  <si>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</si>
  <si>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</si>
  <si>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</si>
  <si>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</si>
  <si>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</si>
  <si>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</si>
  <si>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</si>
  <si>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</si>
  <si>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</si>
  <si>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</si>
  <si>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</si>
  <si>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</si>
  <si>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</si>
  <si>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</si>
  <si>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</si>
  <si>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</si>
  <si>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</si>
  <si>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</si>
  <si>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</si>
  <si>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</si>
  <si>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</si>
  <si>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备注：云南招生考试服务中心无财政拨款，故本表为空表。</t>
  </si>
  <si>
    <t>预算02-2表</t>
  </si>
  <si>
    <t>2025年一般公共预算支出预算表（按功能科目分类）</t>
  </si>
  <si>
    <t>部门预算支出功能分类科目</t>
  </si>
  <si>
    <t>人员经费</t>
  </si>
  <si>
    <t>公用经费</t>
  </si>
  <si>
    <t>1</t>
  </si>
  <si>
    <t>2</t>
  </si>
  <si>
    <t>3</t>
  </si>
  <si>
    <t>4</t>
  </si>
  <si>
    <t>5</t>
  </si>
  <si>
    <t>6</t>
  </si>
  <si>
    <t>备注：云南招生考试服务中心无一般公共预算支出，故本表为空表。</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</si>
  <si>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</si>
  <si>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</si>
  <si>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</si>
  <si>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</si>
  <si>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</si>
  <si>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</si>
  <si>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</si>
  <si>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</si>
  <si>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</si>
  <si>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备注：云南招生考试服务中心无一般公共预算“三公”经费支出，故本表为空表。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</si>
  <si>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</si>
  <si>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</si>
  <si>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</si>
  <si>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</si>
  <si>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</si>
  <si>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</si>
  <si>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</si>
  <si>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</si>
  <si>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</si>
  <si>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</si>
  <si>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</si>
  <si>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</si>
  <si>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</si>
  <si>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</si>
  <si>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</si>
  <si>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</si>
  <si>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</si>
  <si>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备注：云南招生考试服务中心无基本支出，故本表为空表。</t>
  </si>
  <si>
    <t>预算05-1表</t>
  </si>
  <si>
    <t>2025年部门项目支出预算表</t>
  </si>
  <si>
    <t>项目分类</t>
  </si>
  <si>
    <t>项目单位</t>
  </si>
  <si>
    <t>本年拨款</t>
  </si>
  <si>
    <t>其中：本次下达</t>
  </si>
  <si>
    <t>事业单位工资经费</t>
  </si>
  <si>
    <t>事业人员支出工资</t>
  </si>
  <si>
    <t>530000241100002474395</t>
  </si>
  <si>
    <t>30101</t>
  </si>
  <si>
    <t>基本工资</t>
  </si>
  <si>
    <t>30102</t>
  </si>
  <si>
    <t>津贴补贴</t>
  </si>
  <si>
    <t>30107</t>
  </si>
  <si>
    <t>绩效工资</t>
  </si>
  <si>
    <t>事业单位公积金经费</t>
  </si>
  <si>
    <t>530000241100002474446</t>
  </si>
  <si>
    <t>30113</t>
  </si>
  <si>
    <t>事业单位社保经费</t>
  </si>
  <si>
    <t>社会保障缴费</t>
  </si>
  <si>
    <t>530000241100002474032</t>
  </si>
  <si>
    <t>30108</t>
  </si>
  <si>
    <t>机关事业单位基本养老保险缴费</t>
  </si>
  <si>
    <t>30109</t>
  </si>
  <si>
    <t>职业年金缴费</t>
  </si>
  <si>
    <t>30112</t>
  </si>
  <si>
    <t>其他社会保障缴费</t>
  </si>
  <si>
    <t>30110</t>
  </si>
  <si>
    <t>职工基本医疗保险缴费</t>
  </si>
  <si>
    <t>事业单位退休人员工资经费</t>
  </si>
  <si>
    <t>对个人和家庭的补助</t>
  </si>
  <si>
    <t>530000241100002474445</t>
  </si>
  <si>
    <t>30305</t>
  </si>
  <si>
    <t>生活补助</t>
  </si>
  <si>
    <t>云南招考服务中心经营管理专项资金</t>
  </si>
  <si>
    <t>事业发展类</t>
  </si>
  <si>
    <t>530000200000000006983</t>
  </si>
  <si>
    <t>30201</t>
  </si>
  <si>
    <t>办公费</t>
  </si>
  <si>
    <t>30202</t>
  </si>
  <si>
    <t>印刷费</t>
  </si>
  <si>
    <t>30204</t>
  </si>
  <si>
    <t>手续费</t>
  </si>
  <si>
    <t>30207</t>
  </si>
  <si>
    <t>邮电费</t>
  </si>
  <si>
    <t>30209</t>
  </si>
  <si>
    <t>物业管理费</t>
  </si>
  <si>
    <t>30211</t>
  </si>
  <si>
    <t>差旅费</t>
  </si>
  <si>
    <t>30213</t>
  </si>
  <si>
    <t>维修（护）费</t>
  </si>
  <si>
    <t>30216</t>
  </si>
  <si>
    <t>培训费</t>
  </si>
  <si>
    <t>30227</t>
  </si>
  <si>
    <t>委托业务费</t>
  </si>
  <si>
    <t>30228</t>
  </si>
  <si>
    <t>工会经费</t>
  </si>
  <si>
    <t>30239</t>
  </si>
  <si>
    <t>其他交通费用</t>
  </si>
  <si>
    <t>30240</t>
  </si>
  <si>
    <t>税金及附加费用</t>
  </si>
  <si>
    <t>30299</t>
  </si>
  <si>
    <t>其他商品和服务支出</t>
  </si>
  <si>
    <t>31002</t>
  </si>
  <si>
    <t>办公设备购置</t>
  </si>
  <si>
    <t>31003</t>
  </si>
  <si>
    <t>专用设备购置</t>
  </si>
  <si>
    <t>31006</t>
  </si>
  <si>
    <t>大型修缮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</si>
  <si>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</si>
  <si>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</si>
  <si>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</si>
  <si>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</si>
  <si>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</si>
  <si>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</si>
  <si>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</si>
  <si>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</si>
  <si>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</si>
  <si>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</si>
  <si>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</si>
  <si>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</si>
  <si>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1.按时按质按量完成国家教育考试条形码和准考证制作以及考试用品配备工作；
2.圆满完成各类国家教育招生考试相关保障服务工作；
3.做好相关国家教育招生考试配套教材资料征订及发行工作，努力为我省广大考生和各类学校服务；
4.为招考院内相关业务处室招生考试项目业务培训、讲座提供相关服务，协助好国家教育考试招生安全保密工作。</t>
  </si>
  <si>
    <t>产出指标</t>
  </si>
  <si>
    <t>数量指标</t>
  </si>
  <si>
    <t>计划征订数完成率</t>
  </si>
  <si>
    <t>&gt;=</t>
  </si>
  <si>
    <t>99</t>
  </si>
  <si>
    <t>%</t>
  </si>
  <si>
    <t>定量指标</t>
  </si>
  <si>
    <t>得分=实际征订数÷计划征订数×分值</t>
  </si>
  <si>
    <t>质量指标</t>
  </si>
  <si>
    <t>条码扫描识别率</t>
  </si>
  <si>
    <t>100</t>
  </si>
  <si>
    <t>得分=准考证、条形码识别量÷准考证、条形码制作量×分值</t>
  </si>
  <si>
    <t>顺序发书正确率</t>
  </si>
  <si>
    <t>得分=按订书时间正确发书量÷总发书量×分值</t>
  </si>
  <si>
    <t>时效指标</t>
  </si>
  <si>
    <t>按时完成制证项目</t>
  </si>
  <si>
    <t>得分=按时完成的准考证、条形码÷准考证、条形码制作总量×分值</t>
  </si>
  <si>
    <t>效益指标</t>
  </si>
  <si>
    <t>社会效益</t>
  </si>
  <si>
    <t>按计划完成教材征订</t>
  </si>
  <si>
    <t>380</t>
  </si>
  <si>
    <t>万册</t>
  </si>
  <si>
    <t>反映是否做好相关国家教育招生考试配套教材资料征订及发行工作</t>
  </si>
  <si>
    <t>满意度指标</t>
  </si>
  <si>
    <t>服务对象满意度</t>
  </si>
  <si>
    <t>征订学校满意度</t>
  </si>
  <si>
    <t>得分=满意的征订学校÷征订学校总数×分值</t>
  </si>
  <si>
    <t>预算06表</t>
  </si>
  <si>
    <t>2025年部门政府性基金预算支出预算表</t>
  </si>
  <si>
    <t>政府性基金预算支出</t>
  </si>
  <si>
    <t>备注：云南招生考试服务中心无政府性基金预算支出，故本表为空表。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</si>
  <si>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</si>
  <si>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</si>
  <si>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</si>
  <si>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</si>
  <si>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</si>
  <si>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</si>
  <si>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</si>
  <si>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</si>
  <si>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</si>
  <si>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</si>
  <si>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</si>
  <si>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</si>
  <si>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茶几</t>
  </si>
  <si>
    <t>A05010204 茶几</t>
  </si>
  <si>
    <t>个</t>
  </si>
  <si>
    <t>车辆加油服务</t>
  </si>
  <si>
    <t>C23120302 车辆加油、添加燃料服务</t>
  </si>
  <si>
    <t>项</t>
  </si>
  <si>
    <t>车辆维修和保养服务</t>
  </si>
  <si>
    <t>C23120301 车辆维修和保养服务</t>
  </si>
  <si>
    <t>《高考自命题科目试题分析》</t>
  </si>
  <si>
    <t>C23090200 出版服务</t>
  </si>
  <si>
    <t>《高职院校春季招生置业适应性测试指导丛书》</t>
  </si>
  <si>
    <t>《思想道德修养与法律基础》《云南省高等职业技术院校招生考试指导丛书》出版服务采购项目</t>
  </si>
  <si>
    <t>《云南省普通高等学校招生计划》《云南省普通高等学校招生填报志愿指要》出版服务采购项目</t>
  </si>
  <si>
    <t>《云南省普通高中学业水平考试指导丛书》出版服务采购项目</t>
  </si>
  <si>
    <t>打印机</t>
  </si>
  <si>
    <t>A02021000 打印机</t>
  </si>
  <si>
    <t>台</t>
  </si>
  <si>
    <t>打印机（专用）</t>
  </si>
  <si>
    <t>准考证第三方制作</t>
  </si>
  <si>
    <t>C23090101 单证印刷服务</t>
  </si>
  <si>
    <t>复印机</t>
  </si>
  <si>
    <t>A02020100 复印机</t>
  </si>
  <si>
    <t>复印机（学科秘书）</t>
  </si>
  <si>
    <t>复印纸</t>
  </si>
  <si>
    <t>A05040101 复印纸</t>
  </si>
  <si>
    <t>批</t>
  </si>
  <si>
    <t>凭证柜</t>
  </si>
  <si>
    <t>A05010500 柜类</t>
  </si>
  <si>
    <t>组</t>
  </si>
  <si>
    <t>文件柜</t>
  </si>
  <si>
    <t>机动车保险服务</t>
  </si>
  <si>
    <t>C1804010201 机动车保险服务</t>
  </si>
  <si>
    <t>沙发</t>
  </si>
  <si>
    <t>A05010400 沙发类</t>
  </si>
  <si>
    <t>办公桌</t>
  </si>
  <si>
    <t>A05010200 台、桌类</t>
  </si>
  <si>
    <t>张</t>
  </si>
  <si>
    <t>会议桌</t>
  </si>
  <si>
    <t>条桌</t>
  </si>
  <si>
    <t>台式计算机</t>
  </si>
  <si>
    <t>A02010105 台式计算机</t>
  </si>
  <si>
    <t>购买后勤服务管理</t>
  </si>
  <si>
    <t>C21040000 物业管理服务</t>
  </si>
  <si>
    <t>办公椅</t>
  </si>
  <si>
    <t>A05010300 椅凳类</t>
  </si>
  <si>
    <t>把</t>
  </si>
  <si>
    <t>会议椅</t>
  </si>
  <si>
    <t>预算08表</t>
  </si>
  <si>
    <t>2025年部门政府购买服务预算表</t>
  </si>
  <si>
    <t>政府购买服务项目</t>
  </si>
  <si>
    <t>政府购买服务目录</t>
  </si>
  <si>
    <t>备注：云南招生考试服务中心无政府购买服务，故本表为空表。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</si>
  <si>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</si>
  <si>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</si>
  <si>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</si>
  <si>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</si>
  <si>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</si>
  <si>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</si>
  <si>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</si>
  <si>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</si>
  <si>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</si>
  <si>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</si>
  <si>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</si>
  <si>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</si>
  <si>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</si>
  <si>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</si>
  <si>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</si>
  <si>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</si>
  <si>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</si>
  <si>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</si>
  <si>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</si>
  <si>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</si>
  <si>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</si>
  <si>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</si>
  <si>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</si>
  <si>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</si>
  <si>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备注：云南招生考试服务中心无省对下转移支付，故本表为空表。</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</si>
  <si>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</si>
  <si>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</si>
  <si>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</si>
  <si>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</si>
  <si>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</si>
  <si>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</si>
  <si>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</si>
  <si>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</si>
  <si>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</si>
  <si>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</si>
  <si>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</si>
  <si>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</si>
  <si>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</si>
  <si>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设备</t>
  </si>
  <si>
    <t>A02019900 其他信息化设备</t>
  </si>
  <si>
    <t>标签回卷器(bsc-A9)</t>
  </si>
  <si>
    <t>命题专用复印机</t>
  </si>
  <si>
    <t>A02021004 A4彩色打印机</t>
  </si>
  <si>
    <t>A02061816 烹调电器</t>
  </si>
  <si>
    <t>电磁炉</t>
  </si>
  <si>
    <t>A02061818 饮水器</t>
  </si>
  <si>
    <t>净水器</t>
  </si>
  <si>
    <t>饮水机</t>
  </si>
  <si>
    <t>A02249900 其他食品加工设备</t>
  </si>
  <si>
    <t>压面机</t>
  </si>
  <si>
    <t>家具和用品</t>
  </si>
  <si>
    <t>A05010201 办公桌</t>
  </si>
  <si>
    <t>A05010202 会议桌</t>
  </si>
  <si>
    <t>A05010299 其他台、桌类</t>
  </si>
  <si>
    <t>A05010301 办公椅</t>
  </si>
  <si>
    <t>A05010303 会议椅</t>
  </si>
  <si>
    <t>A05010401 三人沙发</t>
  </si>
  <si>
    <t>A05010502 文件柜</t>
  </si>
  <si>
    <t>预算11表</t>
  </si>
  <si>
    <t>2025年中央转移支付补助项目支出预算表</t>
  </si>
  <si>
    <t>上级补助</t>
  </si>
  <si>
    <t>备注：云南招生考试服务中心无中央转移支付补助项目，故本表为空表。</t>
  </si>
  <si>
    <t>预算12表</t>
  </si>
  <si>
    <t>2025年部门项目支出中期规划预算表</t>
  </si>
  <si>
    <t>项目级次</t>
  </si>
  <si>
    <t>2025年</t>
  </si>
  <si>
    <t>2026年</t>
  </si>
  <si>
    <t>2027年</t>
  </si>
  <si>
    <t/>
  </si>
  <si>
    <t>备注：云南招生考试服务中心无项目支出中期规划，故本表为空表。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</si>
</sst>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xf numFmtId="0" fontId="7" fillId="0" borderId="0">
      <alignment vertical="top"/>
      <protection locked="0"/>
    </xf>
  </cellStyleXfs>
  <cellXfs count="173">
    <xf numFmtId="0" fontId="0" fillId="0" borderId="0" xfId="0"/>
    <xf numFmtId="0" fontId="0" fillId="0" borderId="0" xfId="0" applyAlignment="1">
      <alignment vertical="center"/>
    </xf>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0" xfId="0" applyFont="1" applyAlignment="1">
      <alignment vertical="center"/>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50" applyFont="1">
      <alignment horizontal="left" vertical="center" wrapText="1"/>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176" fontId="5" fillId="0" borderId="0" xfId="51"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B11" sqref="B1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96" t="s">
        <v>0</v>
      </c>
    </row>
    <row r="2" ht="36" customHeight="1" spans="1:4">
      <c r="A2" s="42" t="s">
        <v>1</v>
      </c>
      <c r="B2" s="165"/>
      <c r="C2" s="165"/>
      <c r="D2" s="165"/>
    </row>
    <row r="3" ht="21" customHeight="1" spans="1:4">
      <c r="A3" s="88" t="str">
        <f>"单位名称："&amp;"云南招生考试服务中心"</f>
        <v>单位名称：云南招生考试服务中心</v>
      </c>
      <c r="B3" s="128"/>
      <c r="C3" s="128"/>
      <c r="D3" s="95" t="s">
        <v>2</v>
      </c>
    </row>
    <row r="4" ht="19.5" customHeight="1" spans="1:4">
      <c r="A4" s="11" t="s">
        <v>3</v>
      </c>
      <c r="B4" s="13"/>
      <c r="C4" s="11" t="s">
        <v>4</v>
      </c>
      <c r="D4" s="13"/>
    </row>
    <row r="5" ht="19.5" customHeight="1" spans="1:4">
      <c r="A5" s="16" t="s">
        <v>5</v>
      </c>
      <c r="B5" s="16" t="s">
        <v>6</v>
      </c>
      <c r="C5" s="16" t="s">
        <v>7</v>
      </c>
      <c r="D5" s="16" t="s">
        <v>6</v>
      </c>
    </row>
    <row r="6" ht="19.5" customHeight="1" spans="1:4">
      <c r="A6" s="19"/>
      <c r="B6" s="19"/>
      <c r="C6" s="19"/>
      <c r="D6" s="19"/>
    </row>
    <row r="7" ht="25.4" customHeight="1" spans="1:4">
      <c r="A7" s="139" t="s">
        <v>8</v>
      </c>
      <c r="B7" s="117"/>
      <c r="C7" s="105" t="str">
        <f>"一"&amp;"、"&amp;"教育支出"</f>
        <v>一、教育支出</v>
      </c>
      <c r="D7" s="117">
        <v>58699919</v>
      </c>
    </row>
    <row r="8" ht="25.4" customHeight="1" spans="1:4">
      <c r="A8" s="139" t="s">
        <v>9</v>
      </c>
      <c r="B8" s="117"/>
      <c r="C8" s="105" t="str">
        <f>"二"&amp;"、"&amp;"社会保障和就业支出"</f>
        <v>二、社会保障和就业支出</v>
      </c>
      <c r="D8" s="117">
        <v>1242800</v>
      </c>
    </row>
    <row r="9" ht="25.4" customHeight="1" spans="1:4">
      <c r="A9" s="139" t="s">
        <v>10</v>
      </c>
      <c r="B9" s="117"/>
      <c r="C9" s="105" t="str">
        <f>"三"&amp;"、"&amp;"卫生健康支出"</f>
        <v>三、卫生健康支出</v>
      </c>
      <c r="D9" s="117">
        <v>821490</v>
      </c>
    </row>
    <row r="10" ht="25.4" customHeight="1" spans="1:4">
      <c r="A10" s="139" t="s">
        <v>11</v>
      </c>
      <c r="B10" s="87"/>
      <c r="C10" s="105" t="str">
        <f>"四"&amp;"、"&amp;"住房保障支出"</f>
        <v>四、住房保障支出</v>
      </c>
      <c r="D10" s="117">
        <v>800640</v>
      </c>
    </row>
    <row r="11" ht="25.4" customHeight="1" spans="1:4">
      <c r="A11" s="139" t="s">
        <v>12</v>
      </c>
      <c r="B11" s="117">
        <v>45462925.84</v>
      </c>
      <c r="C11" s="105"/>
      <c r="D11" s="117"/>
    </row>
    <row r="12" ht="25.4" customHeight="1" spans="1:4">
      <c r="A12" s="139" t="s">
        <v>13</v>
      </c>
      <c r="B12" s="87"/>
      <c r="C12" s="105"/>
      <c r="D12" s="117"/>
    </row>
    <row r="13" ht="25.4" customHeight="1" spans="1:4">
      <c r="A13" s="139" t="s">
        <v>14</v>
      </c>
      <c r="B13" s="87">
        <v>45462925.84</v>
      </c>
      <c r="C13" s="105"/>
      <c r="D13" s="117"/>
    </row>
    <row r="14" ht="25.4" customHeight="1" spans="1:4">
      <c r="A14" s="139" t="s">
        <v>15</v>
      </c>
      <c r="B14" s="87"/>
      <c r="C14" s="105"/>
      <c r="D14" s="117"/>
    </row>
    <row r="15" ht="25.4" customHeight="1" spans="1:4">
      <c r="A15" s="166" t="s">
        <v>16</v>
      </c>
      <c r="B15" s="87"/>
      <c r="C15" s="105"/>
      <c r="D15" s="117"/>
    </row>
    <row r="16" ht="25.4" customHeight="1" spans="1:4">
      <c r="A16" s="166" t="s">
        <v>17</v>
      </c>
      <c r="B16" s="117"/>
      <c r="C16" s="105"/>
      <c r="D16" s="117"/>
    </row>
    <row r="17" ht="25.4" customHeight="1" spans="1:4">
      <c r="A17" s="167" t="s">
        <v>18</v>
      </c>
      <c r="B17" s="135">
        <v>45462925.84</v>
      </c>
      <c r="C17" s="136" t="s">
        <v>19</v>
      </c>
      <c r="D17" s="135">
        <v>61564849</v>
      </c>
    </row>
    <row r="18" ht="25.4" customHeight="1" spans="1:4">
      <c r="A18" s="168" t="s">
        <v>20</v>
      </c>
      <c r="B18" s="135">
        <v>16689267.19</v>
      </c>
      <c r="C18" s="169" t="s">
        <v>21</v>
      </c>
      <c r="D18" s="170">
        <v>587344.03</v>
      </c>
    </row>
    <row r="19" ht="25.4" customHeight="1" spans="1:4">
      <c r="A19" s="171" t="s">
        <v>22</v>
      </c>
      <c r="B19" s="117"/>
      <c r="C19" s="137" t="s">
        <v>22</v>
      </c>
      <c r="D19" s="87"/>
    </row>
    <row r="20" ht="25.4" customHeight="1" spans="1:4">
      <c r="A20" s="171" t="s">
        <v>23</v>
      </c>
      <c r="B20" s="117">
        <v>16689267.19</v>
      </c>
      <c r="C20" s="137" t="s">
        <v>24</v>
      </c>
      <c r="D20" s="87">
        <v>587344.03</v>
      </c>
    </row>
    <row r="21" ht="25.4" customHeight="1" spans="1:4">
      <c r="A21" s="172" t="s">
        <v>25</v>
      </c>
      <c r="B21" s="135">
        <v>62152193.03</v>
      </c>
      <c r="C21" s="136" t="s">
        <v>26</v>
      </c>
      <c r="D21" s="131">
        <v>62152193.03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tabSelected="1" workbookViewId="0">
      <selection activeCell="A10" sqref="A10"/>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2" t="s">
        <v>251</v>
      </c>
    </row>
    <row r="2" ht="28.5" customHeight="1" spans="1:6">
      <c r="A2" s="27" t="s">
        <v>252</v>
      </c>
      <c r="B2" s="27"/>
      <c r="C2" s="27"/>
      <c r="D2" s="27"/>
      <c r="E2" s="27"/>
      <c r="F2" s="27"/>
    </row>
    <row r="3" ht="15" customHeight="1" spans="1:6">
      <c r="A3" s="97" t="str">
        <f>"单位名称："&amp;"云南招生考试服务中心"</f>
        <v>单位名称：云南招生考试服务中心</v>
      </c>
      <c r="B3" s="98"/>
      <c r="C3" s="98"/>
      <c r="D3" s="55"/>
      <c r="E3" s="55"/>
      <c r="F3" s="99" t="s">
        <v>2</v>
      </c>
    </row>
    <row r="4" ht="18.75" customHeight="1" spans="1:6">
      <c r="A4" s="10" t="s">
        <v>126</v>
      </c>
      <c r="B4" s="10" t="s">
        <v>49</v>
      </c>
      <c r="C4" s="10" t="s">
        <v>50</v>
      </c>
      <c r="D4" s="16" t="s">
        <v>253</v>
      </c>
      <c r="E4" s="59"/>
      <c r="F4" s="59"/>
    </row>
    <row r="5" ht="30" customHeight="1" spans="1:6">
      <c r="A5" s="19"/>
      <c r="B5" s="19"/>
      <c r="C5" s="19"/>
      <c r="D5" s="16" t="s">
        <v>31</v>
      </c>
      <c r="E5" s="59" t="s">
        <v>58</v>
      </c>
      <c r="F5" s="59" t="s">
        <v>59</v>
      </c>
    </row>
    <row r="6" ht="16.5" customHeight="1" spans="1:6">
      <c r="A6" s="59">
        <v>1</v>
      </c>
      <c r="B6" s="59">
        <v>2</v>
      </c>
      <c r="C6" s="59">
        <v>3</v>
      </c>
      <c r="D6" s="59">
        <v>4</v>
      </c>
      <c r="E6" s="59">
        <v>5</v>
      </c>
      <c r="F6" s="59">
        <v>6</v>
      </c>
    </row>
    <row r="7" ht="20.25" customHeight="1" spans="1:6">
      <c r="A7" s="29"/>
      <c r="B7" s="29"/>
      <c r="C7" s="29"/>
      <c r="D7" s="23"/>
      <c r="E7" s="23"/>
      <c r="F7" s="23"/>
    </row>
    <row r="8" ht="17.25" customHeight="1" spans="1:6">
      <c r="A8" s="100" t="s">
        <v>89</v>
      </c>
      <c r="B8" s="101"/>
      <c r="C8" s="101" t="s">
        <v>89</v>
      </c>
      <c r="D8" s="23"/>
      <c r="E8" s="23"/>
      <c r="F8" s="23"/>
    </row>
    <row r="10" s="1" customFormat="1" ht="21" customHeight="1" spans="1:1">
      <c r="A10" s="102" t="s">
        <v>254</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5"/>
  <sheetViews>
    <sheetView showZeros="0" topLeftCell="A14" workbookViewId="0">
      <selection activeCell="B15" sqref="B15"/>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1"/>
      <c r="P1" s="51"/>
      <c r="Q1" s="95" t="s">
        <v>255</v>
      </c>
    </row>
    <row r="2" ht="27.75" customHeight="1" spans="1:17">
      <c r="A2" s="53" t="s">
        <v>256</v>
      </c>
      <c r="B2" s="27"/>
      <c r="C2" s="27"/>
      <c r="D2" s="27"/>
      <c r="E2" s="27"/>
      <c r="F2" s="27"/>
      <c r="G2" s="27"/>
      <c r="H2" s="27"/>
      <c r="I2" s="27"/>
      <c r="J2" s="27"/>
      <c r="K2" s="43"/>
      <c r="L2" s="27"/>
      <c r="M2" s="27"/>
      <c r="N2" s="27"/>
      <c r="O2" s="43"/>
      <c r="P2" s="43"/>
      <c r="Q2" s="27"/>
    </row>
    <row r="3" ht="18.75" customHeight="1" spans="1:17">
      <c r="A3" s="88" t="str">
        <f>"单位名称："&amp;"云南招生考试服务中心"</f>
        <v>单位名称：云南招生考试服务中心</v>
      </c>
      <c r="B3" s="7"/>
      <c r="C3" s="7"/>
      <c r="D3" s="7"/>
      <c r="E3" s="7"/>
      <c r="F3" s="7"/>
      <c r="G3" s="7"/>
      <c r="H3" s="7"/>
      <c r="I3" s="7"/>
      <c r="J3" s="7"/>
      <c r="O3" s="60"/>
      <c r="P3" s="60"/>
      <c r="Q3" s="96" t="s">
        <v>116</v>
      </c>
    </row>
    <row r="4" ht="15.75" customHeight="1" spans="1:17">
      <c r="A4" s="10" t="s">
        <v>257</v>
      </c>
      <c r="B4" s="64" t="s">
        <v>258</v>
      </c>
      <c r="C4" s="64" t="s">
        <v>259</v>
      </c>
      <c r="D4" s="64" t="s">
        <v>260</v>
      </c>
      <c r="E4" s="64" t="s">
        <v>261</v>
      </c>
      <c r="F4" s="64" t="s">
        <v>262</v>
      </c>
      <c r="G4" s="65" t="s">
        <v>133</v>
      </c>
      <c r="H4" s="65"/>
      <c r="I4" s="65"/>
      <c r="J4" s="65"/>
      <c r="K4" s="66"/>
      <c r="L4" s="65"/>
      <c r="M4" s="65"/>
      <c r="N4" s="65"/>
      <c r="O4" s="81"/>
      <c r="P4" s="66"/>
      <c r="Q4" s="82"/>
    </row>
    <row r="5" ht="17.25" customHeight="1" spans="1:17">
      <c r="A5" s="15"/>
      <c r="B5" s="67"/>
      <c r="C5" s="67"/>
      <c r="D5" s="67"/>
      <c r="E5" s="67"/>
      <c r="F5" s="67"/>
      <c r="G5" s="67" t="s">
        <v>31</v>
      </c>
      <c r="H5" s="67" t="s">
        <v>34</v>
      </c>
      <c r="I5" s="67" t="s">
        <v>263</v>
      </c>
      <c r="J5" s="67" t="s">
        <v>264</v>
      </c>
      <c r="K5" s="68" t="s">
        <v>265</v>
      </c>
      <c r="L5" s="83" t="s">
        <v>266</v>
      </c>
      <c r="M5" s="83"/>
      <c r="N5" s="83"/>
      <c r="O5" s="84"/>
      <c r="P5" s="85"/>
      <c r="Q5" s="69"/>
    </row>
    <row r="6" ht="54" customHeight="1" spans="1:17">
      <c r="A6" s="18"/>
      <c r="B6" s="69"/>
      <c r="C6" s="69"/>
      <c r="D6" s="69"/>
      <c r="E6" s="69"/>
      <c r="F6" s="69"/>
      <c r="G6" s="69"/>
      <c r="H6" s="69" t="s">
        <v>33</v>
      </c>
      <c r="I6" s="69"/>
      <c r="J6" s="69"/>
      <c r="K6" s="70"/>
      <c r="L6" s="69" t="s">
        <v>33</v>
      </c>
      <c r="M6" s="69" t="s">
        <v>44</v>
      </c>
      <c r="N6" s="69" t="s">
        <v>140</v>
      </c>
      <c r="O6" s="86" t="s">
        <v>40</v>
      </c>
      <c r="P6" s="70" t="s">
        <v>41</v>
      </c>
      <c r="Q6" s="69" t="s">
        <v>42</v>
      </c>
    </row>
    <row r="7" ht="15" customHeight="1" spans="1:17">
      <c r="A7" s="19">
        <v>1</v>
      </c>
      <c r="B7" s="89">
        <v>2</v>
      </c>
      <c r="C7" s="89">
        <v>3</v>
      </c>
      <c r="D7" s="89">
        <v>4</v>
      </c>
      <c r="E7" s="89">
        <v>5</v>
      </c>
      <c r="F7" s="89">
        <v>6</v>
      </c>
      <c r="G7" s="90">
        <v>7</v>
      </c>
      <c r="H7" s="90">
        <v>8</v>
      </c>
      <c r="I7" s="90">
        <v>9</v>
      </c>
      <c r="J7" s="90">
        <v>10</v>
      </c>
      <c r="K7" s="90">
        <v>11</v>
      </c>
      <c r="L7" s="90">
        <v>12</v>
      </c>
      <c r="M7" s="90">
        <v>13</v>
      </c>
      <c r="N7" s="90">
        <v>14</v>
      </c>
      <c r="O7" s="90">
        <v>15</v>
      </c>
      <c r="P7" s="90">
        <v>16</v>
      </c>
      <c r="Q7" s="90">
        <v>17</v>
      </c>
    </row>
    <row r="8" ht="21" customHeight="1" spans="1:17">
      <c r="A8" s="71" t="s">
        <v>46</v>
      </c>
      <c r="B8" s="72"/>
      <c r="C8" s="72"/>
      <c r="D8" s="72"/>
      <c r="E8" s="91"/>
      <c r="F8" s="23">
        <v>6586052.36</v>
      </c>
      <c r="G8" s="23">
        <v>29058663.56</v>
      </c>
      <c r="H8" s="23"/>
      <c r="I8" s="23"/>
      <c r="J8" s="23"/>
      <c r="K8" s="23"/>
      <c r="L8" s="23">
        <v>29058663.56</v>
      </c>
      <c r="M8" s="23"/>
      <c r="N8" s="23">
        <v>29058663.56</v>
      </c>
      <c r="O8" s="23"/>
      <c r="P8" s="23"/>
      <c r="Q8" s="23"/>
    </row>
    <row r="9" ht="21" customHeight="1" spans="1:17">
      <c r="A9" s="92" t="s">
        <v>176</v>
      </c>
      <c r="B9" s="72" t="s">
        <v>267</v>
      </c>
      <c r="C9" s="72" t="s">
        <v>268</v>
      </c>
      <c r="D9" s="93" t="s">
        <v>269</v>
      </c>
      <c r="E9" s="94">
        <v>2</v>
      </c>
      <c r="F9" s="23">
        <v>1600</v>
      </c>
      <c r="G9" s="23">
        <v>1600</v>
      </c>
      <c r="H9" s="23"/>
      <c r="I9" s="23"/>
      <c r="J9" s="23"/>
      <c r="K9" s="23"/>
      <c r="L9" s="23">
        <v>1600</v>
      </c>
      <c r="M9" s="23"/>
      <c r="N9" s="23">
        <v>1600</v>
      </c>
      <c r="O9" s="23"/>
      <c r="P9" s="23"/>
      <c r="Q9" s="23"/>
    </row>
    <row r="10" ht="21" customHeight="1" spans="1:17">
      <c r="A10" s="92" t="s">
        <v>176</v>
      </c>
      <c r="B10" s="72" t="s">
        <v>270</v>
      </c>
      <c r="C10" s="72" t="s">
        <v>271</v>
      </c>
      <c r="D10" s="93" t="s">
        <v>272</v>
      </c>
      <c r="E10" s="94">
        <v>1</v>
      </c>
      <c r="F10" s="23"/>
      <c r="G10" s="23">
        <v>1000</v>
      </c>
      <c r="H10" s="23"/>
      <c r="I10" s="23"/>
      <c r="J10" s="23"/>
      <c r="K10" s="23"/>
      <c r="L10" s="23">
        <v>1000</v>
      </c>
      <c r="M10" s="23"/>
      <c r="N10" s="23">
        <v>1000</v>
      </c>
      <c r="O10" s="23"/>
      <c r="P10" s="23"/>
      <c r="Q10" s="23"/>
    </row>
    <row r="11" ht="21" customHeight="1" spans="1:17">
      <c r="A11" s="92" t="s">
        <v>176</v>
      </c>
      <c r="B11" s="72" t="s">
        <v>273</v>
      </c>
      <c r="C11" s="72" t="s">
        <v>274</v>
      </c>
      <c r="D11" s="93" t="s">
        <v>272</v>
      </c>
      <c r="E11" s="94">
        <v>1</v>
      </c>
      <c r="F11" s="23"/>
      <c r="G11" s="23">
        <v>5000</v>
      </c>
      <c r="H11" s="23"/>
      <c r="I11" s="23"/>
      <c r="J11" s="23"/>
      <c r="K11" s="23"/>
      <c r="L11" s="23">
        <v>5000</v>
      </c>
      <c r="M11" s="23"/>
      <c r="N11" s="23">
        <v>5000</v>
      </c>
      <c r="O11" s="23"/>
      <c r="P11" s="23"/>
      <c r="Q11" s="23"/>
    </row>
    <row r="12" ht="21" customHeight="1" spans="1:17">
      <c r="A12" s="92" t="s">
        <v>176</v>
      </c>
      <c r="B12" s="72" t="s">
        <v>275</v>
      </c>
      <c r="C12" s="72" t="s">
        <v>276</v>
      </c>
      <c r="D12" s="93" t="s">
        <v>272</v>
      </c>
      <c r="E12" s="94">
        <v>1</v>
      </c>
      <c r="F12" s="23"/>
      <c r="G12" s="23">
        <v>248000</v>
      </c>
      <c r="H12" s="23"/>
      <c r="I12" s="23"/>
      <c r="J12" s="23"/>
      <c r="K12" s="23"/>
      <c r="L12" s="23">
        <v>248000</v>
      </c>
      <c r="M12" s="23"/>
      <c r="N12" s="23">
        <v>248000</v>
      </c>
      <c r="O12" s="23"/>
      <c r="P12" s="23"/>
      <c r="Q12" s="23"/>
    </row>
    <row r="13" ht="32" customHeight="1" spans="1:17">
      <c r="A13" s="92" t="s">
        <v>176</v>
      </c>
      <c r="B13" s="72" t="s">
        <v>277</v>
      </c>
      <c r="C13" s="72" t="s">
        <v>276</v>
      </c>
      <c r="D13" s="93" t="s">
        <v>272</v>
      </c>
      <c r="E13" s="94">
        <v>1</v>
      </c>
      <c r="F13" s="23"/>
      <c r="G13" s="23">
        <v>620000</v>
      </c>
      <c r="H13" s="23"/>
      <c r="I13" s="23"/>
      <c r="J13" s="23"/>
      <c r="K13" s="23"/>
      <c r="L13" s="23">
        <v>620000</v>
      </c>
      <c r="M13" s="23"/>
      <c r="N13" s="23">
        <v>620000</v>
      </c>
      <c r="O13" s="23"/>
      <c r="P13" s="23"/>
      <c r="Q13" s="23"/>
    </row>
    <row r="14" ht="48" customHeight="1" spans="1:17">
      <c r="A14" s="92" t="s">
        <v>176</v>
      </c>
      <c r="B14" s="72" t="s">
        <v>278</v>
      </c>
      <c r="C14" s="72" t="s">
        <v>276</v>
      </c>
      <c r="D14" s="93" t="s">
        <v>272</v>
      </c>
      <c r="E14" s="94">
        <v>1</v>
      </c>
      <c r="F14" s="23"/>
      <c r="G14" s="23">
        <v>1480450</v>
      </c>
      <c r="H14" s="23"/>
      <c r="I14" s="23"/>
      <c r="J14" s="23"/>
      <c r="K14" s="23"/>
      <c r="L14" s="23">
        <v>1480450</v>
      </c>
      <c r="M14" s="23"/>
      <c r="N14" s="23">
        <v>1480450</v>
      </c>
      <c r="O14" s="23"/>
      <c r="P14" s="23"/>
      <c r="Q14" s="23"/>
    </row>
    <row r="15" ht="46" customHeight="1" spans="1:17">
      <c r="A15" s="92" t="s">
        <v>176</v>
      </c>
      <c r="B15" s="72" t="s">
        <v>279</v>
      </c>
      <c r="C15" s="72" t="s">
        <v>276</v>
      </c>
      <c r="D15" s="93" t="s">
        <v>272</v>
      </c>
      <c r="E15" s="94">
        <v>1</v>
      </c>
      <c r="F15" s="23"/>
      <c r="G15" s="23">
        <v>5580306.92</v>
      </c>
      <c r="H15" s="23"/>
      <c r="I15" s="23"/>
      <c r="J15" s="23"/>
      <c r="K15" s="23"/>
      <c r="L15" s="23">
        <v>5580306.92</v>
      </c>
      <c r="M15" s="23"/>
      <c r="N15" s="23">
        <v>5580306.92</v>
      </c>
      <c r="O15" s="23"/>
      <c r="P15" s="23"/>
      <c r="Q15" s="23"/>
    </row>
    <row r="16" ht="41" customHeight="1" spans="1:17">
      <c r="A16" s="92" t="s">
        <v>176</v>
      </c>
      <c r="B16" s="72" t="s">
        <v>280</v>
      </c>
      <c r="C16" s="72" t="s">
        <v>276</v>
      </c>
      <c r="D16" s="93" t="s">
        <v>272</v>
      </c>
      <c r="E16" s="94">
        <v>1</v>
      </c>
      <c r="F16" s="23"/>
      <c r="G16" s="23">
        <v>13641554.28</v>
      </c>
      <c r="H16" s="23"/>
      <c r="I16" s="23"/>
      <c r="J16" s="23"/>
      <c r="K16" s="23"/>
      <c r="L16" s="23">
        <v>13641554.28</v>
      </c>
      <c r="M16" s="23"/>
      <c r="N16" s="23">
        <v>13641554.28</v>
      </c>
      <c r="O16" s="23"/>
      <c r="P16" s="23"/>
      <c r="Q16" s="23"/>
    </row>
    <row r="17" ht="21" customHeight="1" spans="1:17">
      <c r="A17" s="92" t="s">
        <v>176</v>
      </c>
      <c r="B17" s="72" t="s">
        <v>281</v>
      </c>
      <c r="C17" s="72" t="s">
        <v>282</v>
      </c>
      <c r="D17" s="93" t="s">
        <v>283</v>
      </c>
      <c r="E17" s="94">
        <v>1</v>
      </c>
      <c r="F17" s="23"/>
      <c r="G17" s="23">
        <v>4000</v>
      </c>
      <c r="H17" s="23"/>
      <c r="I17" s="23"/>
      <c r="J17" s="23"/>
      <c r="K17" s="23"/>
      <c r="L17" s="23">
        <v>4000</v>
      </c>
      <c r="M17" s="23"/>
      <c r="N17" s="23">
        <v>4000</v>
      </c>
      <c r="O17" s="23"/>
      <c r="P17" s="23"/>
      <c r="Q17" s="23"/>
    </row>
    <row r="18" ht="21" customHeight="1" spans="1:17">
      <c r="A18" s="92" t="s">
        <v>176</v>
      </c>
      <c r="B18" s="72" t="s">
        <v>284</v>
      </c>
      <c r="C18" s="72" t="s">
        <v>282</v>
      </c>
      <c r="D18" s="93" t="s">
        <v>283</v>
      </c>
      <c r="E18" s="94">
        <v>1</v>
      </c>
      <c r="F18" s="23"/>
      <c r="G18" s="23">
        <v>4000</v>
      </c>
      <c r="H18" s="23"/>
      <c r="I18" s="23"/>
      <c r="J18" s="23"/>
      <c r="K18" s="23"/>
      <c r="L18" s="23">
        <v>4000</v>
      </c>
      <c r="M18" s="23"/>
      <c r="N18" s="23">
        <v>4000</v>
      </c>
      <c r="O18" s="23"/>
      <c r="P18" s="23"/>
      <c r="Q18" s="23"/>
    </row>
    <row r="19" ht="21" customHeight="1" spans="1:17">
      <c r="A19" s="92" t="s">
        <v>176</v>
      </c>
      <c r="B19" s="72" t="s">
        <v>285</v>
      </c>
      <c r="C19" s="72" t="s">
        <v>286</v>
      </c>
      <c r="D19" s="93" t="s">
        <v>272</v>
      </c>
      <c r="E19" s="94">
        <v>1</v>
      </c>
      <c r="F19" s="23"/>
      <c r="G19" s="23">
        <v>843300</v>
      </c>
      <c r="H19" s="23"/>
      <c r="I19" s="23"/>
      <c r="J19" s="23"/>
      <c r="K19" s="23"/>
      <c r="L19" s="23">
        <v>843300</v>
      </c>
      <c r="M19" s="23"/>
      <c r="N19" s="23">
        <v>843300</v>
      </c>
      <c r="O19" s="23"/>
      <c r="P19" s="23"/>
      <c r="Q19" s="23"/>
    </row>
    <row r="20" ht="21" customHeight="1" spans="1:17">
      <c r="A20" s="92" t="s">
        <v>176</v>
      </c>
      <c r="B20" s="72" t="s">
        <v>287</v>
      </c>
      <c r="C20" s="72" t="s">
        <v>288</v>
      </c>
      <c r="D20" s="93" t="s">
        <v>283</v>
      </c>
      <c r="E20" s="94">
        <v>1</v>
      </c>
      <c r="F20" s="23">
        <v>20000</v>
      </c>
      <c r="G20" s="23">
        <v>20000</v>
      </c>
      <c r="H20" s="23"/>
      <c r="I20" s="23"/>
      <c r="J20" s="23"/>
      <c r="K20" s="23"/>
      <c r="L20" s="23">
        <v>20000</v>
      </c>
      <c r="M20" s="23"/>
      <c r="N20" s="23">
        <v>20000</v>
      </c>
      <c r="O20" s="23"/>
      <c r="P20" s="23"/>
      <c r="Q20" s="23"/>
    </row>
    <row r="21" ht="21" customHeight="1" spans="1:17">
      <c r="A21" s="92" t="s">
        <v>176</v>
      </c>
      <c r="B21" s="72" t="s">
        <v>289</v>
      </c>
      <c r="C21" s="72" t="s">
        <v>288</v>
      </c>
      <c r="D21" s="93" t="s">
        <v>283</v>
      </c>
      <c r="E21" s="94">
        <v>1</v>
      </c>
      <c r="F21" s="23">
        <v>40000</v>
      </c>
      <c r="G21" s="23">
        <v>40000</v>
      </c>
      <c r="H21" s="23"/>
      <c r="I21" s="23"/>
      <c r="J21" s="23"/>
      <c r="K21" s="23"/>
      <c r="L21" s="23">
        <v>40000</v>
      </c>
      <c r="M21" s="23"/>
      <c r="N21" s="23">
        <v>40000</v>
      </c>
      <c r="O21" s="23"/>
      <c r="P21" s="23"/>
      <c r="Q21" s="23"/>
    </row>
    <row r="22" ht="21" customHeight="1" spans="1:17">
      <c r="A22" s="92" t="s">
        <v>176</v>
      </c>
      <c r="B22" s="72" t="s">
        <v>290</v>
      </c>
      <c r="C22" s="72" t="s">
        <v>291</v>
      </c>
      <c r="D22" s="93" t="s">
        <v>292</v>
      </c>
      <c r="E22" s="94">
        <v>1</v>
      </c>
      <c r="F22" s="23">
        <v>12180</v>
      </c>
      <c r="G22" s="23">
        <v>12180</v>
      </c>
      <c r="H22" s="23"/>
      <c r="I22" s="23"/>
      <c r="J22" s="23"/>
      <c r="K22" s="23"/>
      <c r="L22" s="23">
        <v>12180</v>
      </c>
      <c r="M22" s="23"/>
      <c r="N22" s="23">
        <v>12180</v>
      </c>
      <c r="O22" s="23"/>
      <c r="P22" s="23"/>
      <c r="Q22" s="23"/>
    </row>
    <row r="23" ht="21" customHeight="1" spans="1:17">
      <c r="A23" s="92" t="s">
        <v>176</v>
      </c>
      <c r="B23" s="72" t="s">
        <v>293</v>
      </c>
      <c r="C23" s="72" t="s">
        <v>294</v>
      </c>
      <c r="D23" s="93" t="s">
        <v>295</v>
      </c>
      <c r="E23" s="94">
        <v>5</v>
      </c>
      <c r="F23" s="23">
        <v>5000</v>
      </c>
      <c r="G23" s="23">
        <v>5000</v>
      </c>
      <c r="H23" s="23"/>
      <c r="I23" s="23"/>
      <c r="J23" s="23"/>
      <c r="K23" s="23"/>
      <c r="L23" s="23">
        <v>5000</v>
      </c>
      <c r="M23" s="23"/>
      <c r="N23" s="23">
        <v>5000</v>
      </c>
      <c r="O23" s="23"/>
      <c r="P23" s="23"/>
      <c r="Q23" s="23"/>
    </row>
    <row r="24" ht="21" customHeight="1" spans="1:17">
      <c r="A24" s="92" t="s">
        <v>176</v>
      </c>
      <c r="B24" s="72" t="s">
        <v>296</v>
      </c>
      <c r="C24" s="72" t="s">
        <v>294</v>
      </c>
      <c r="D24" s="93" t="s">
        <v>295</v>
      </c>
      <c r="E24" s="94">
        <v>10</v>
      </c>
      <c r="F24" s="23">
        <v>10000</v>
      </c>
      <c r="G24" s="23">
        <v>10000</v>
      </c>
      <c r="H24" s="23"/>
      <c r="I24" s="23"/>
      <c r="J24" s="23"/>
      <c r="K24" s="23"/>
      <c r="L24" s="23">
        <v>10000</v>
      </c>
      <c r="M24" s="23"/>
      <c r="N24" s="23">
        <v>10000</v>
      </c>
      <c r="O24" s="23"/>
      <c r="P24" s="23"/>
      <c r="Q24" s="23"/>
    </row>
    <row r="25" ht="21" customHeight="1" spans="1:17">
      <c r="A25" s="92" t="s">
        <v>176</v>
      </c>
      <c r="B25" s="72" t="s">
        <v>297</v>
      </c>
      <c r="C25" s="72" t="s">
        <v>298</v>
      </c>
      <c r="D25" s="93" t="s">
        <v>272</v>
      </c>
      <c r="E25" s="94">
        <v>1</v>
      </c>
      <c r="F25" s="23"/>
      <c r="G25" s="23">
        <v>3000</v>
      </c>
      <c r="H25" s="23"/>
      <c r="I25" s="23"/>
      <c r="J25" s="23"/>
      <c r="K25" s="23"/>
      <c r="L25" s="23">
        <v>3000</v>
      </c>
      <c r="M25" s="23"/>
      <c r="N25" s="23">
        <v>3000</v>
      </c>
      <c r="O25" s="23"/>
      <c r="P25" s="23"/>
      <c r="Q25" s="23"/>
    </row>
    <row r="26" ht="21" customHeight="1" spans="1:17">
      <c r="A26" s="92" t="s">
        <v>176</v>
      </c>
      <c r="B26" s="72" t="s">
        <v>299</v>
      </c>
      <c r="C26" s="72" t="s">
        <v>300</v>
      </c>
      <c r="D26" s="93" t="s">
        <v>295</v>
      </c>
      <c r="E26" s="94">
        <v>4</v>
      </c>
      <c r="F26" s="23">
        <v>8000</v>
      </c>
      <c r="G26" s="23">
        <v>8000</v>
      </c>
      <c r="H26" s="23"/>
      <c r="I26" s="23"/>
      <c r="J26" s="23"/>
      <c r="K26" s="23"/>
      <c r="L26" s="23">
        <v>8000</v>
      </c>
      <c r="M26" s="23"/>
      <c r="N26" s="23">
        <v>8000</v>
      </c>
      <c r="O26" s="23"/>
      <c r="P26" s="23"/>
      <c r="Q26" s="23"/>
    </row>
    <row r="27" ht="21" customHeight="1" spans="1:17">
      <c r="A27" s="92" t="s">
        <v>176</v>
      </c>
      <c r="B27" s="72" t="s">
        <v>301</v>
      </c>
      <c r="C27" s="72" t="s">
        <v>302</v>
      </c>
      <c r="D27" s="93" t="s">
        <v>303</v>
      </c>
      <c r="E27" s="94">
        <v>8</v>
      </c>
      <c r="F27" s="23">
        <v>20000</v>
      </c>
      <c r="G27" s="23">
        <v>20000</v>
      </c>
      <c r="H27" s="23"/>
      <c r="I27" s="23"/>
      <c r="J27" s="23"/>
      <c r="K27" s="23"/>
      <c r="L27" s="23">
        <v>20000</v>
      </c>
      <c r="M27" s="23"/>
      <c r="N27" s="23">
        <v>20000</v>
      </c>
      <c r="O27" s="23"/>
      <c r="P27" s="23"/>
      <c r="Q27" s="23"/>
    </row>
    <row r="28" ht="21" customHeight="1" spans="1:17">
      <c r="A28" s="92" t="s">
        <v>176</v>
      </c>
      <c r="B28" s="72" t="s">
        <v>304</v>
      </c>
      <c r="C28" s="72" t="s">
        <v>302</v>
      </c>
      <c r="D28" s="93" t="s">
        <v>303</v>
      </c>
      <c r="E28" s="94">
        <v>1</v>
      </c>
      <c r="F28" s="23">
        <v>4680</v>
      </c>
      <c r="G28" s="23">
        <v>4680</v>
      </c>
      <c r="H28" s="23"/>
      <c r="I28" s="23"/>
      <c r="J28" s="23"/>
      <c r="K28" s="23"/>
      <c r="L28" s="23">
        <v>4680</v>
      </c>
      <c r="M28" s="23"/>
      <c r="N28" s="23">
        <v>4680</v>
      </c>
      <c r="O28" s="23"/>
      <c r="P28" s="23"/>
      <c r="Q28" s="23"/>
    </row>
    <row r="29" ht="21" customHeight="1" spans="1:17">
      <c r="A29" s="92" t="s">
        <v>176</v>
      </c>
      <c r="B29" s="72" t="s">
        <v>305</v>
      </c>
      <c r="C29" s="72" t="s">
        <v>302</v>
      </c>
      <c r="D29" s="93" t="s">
        <v>303</v>
      </c>
      <c r="E29" s="94">
        <v>20</v>
      </c>
      <c r="F29" s="23">
        <v>11200</v>
      </c>
      <c r="G29" s="23">
        <v>11200</v>
      </c>
      <c r="H29" s="23"/>
      <c r="I29" s="23"/>
      <c r="J29" s="23"/>
      <c r="K29" s="23"/>
      <c r="L29" s="23">
        <v>11200</v>
      </c>
      <c r="M29" s="23"/>
      <c r="N29" s="23">
        <v>11200</v>
      </c>
      <c r="O29" s="23"/>
      <c r="P29" s="23"/>
      <c r="Q29" s="23"/>
    </row>
    <row r="30" ht="21" customHeight="1" spans="1:17">
      <c r="A30" s="92" t="s">
        <v>176</v>
      </c>
      <c r="B30" s="72" t="s">
        <v>306</v>
      </c>
      <c r="C30" s="72" t="s">
        <v>307</v>
      </c>
      <c r="D30" s="93" t="s">
        <v>283</v>
      </c>
      <c r="E30" s="94">
        <v>7</v>
      </c>
      <c r="F30" s="23"/>
      <c r="G30" s="23">
        <v>42000</v>
      </c>
      <c r="H30" s="23"/>
      <c r="I30" s="23"/>
      <c r="J30" s="23"/>
      <c r="K30" s="23"/>
      <c r="L30" s="23">
        <v>42000</v>
      </c>
      <c r="M30" s="23"/>
      <c r="N30" s="23">
        <v>42000</v>
      </c>
      <c r="O30" s="23"/>
      <c r="P30" s="23"/>
      <c r="Q30" s="23"/>
    </row>
    <row r="31" ht="21" customHeight="1" spans="1:17">
      <c r="A31" s="92" t="s">
        <v>176</v>
      </c>
      <c r="B31" s="72" t="s">
        <v>308</v>
      </c>
      <c r="C31" s="72" t="s">
        <v>309</v>
      </c>
      <c r="D31" s="93" t="s">
        <v>272</v>
      </c>
      <c r="E31" s="94">
        <v>1</v>
      </c>
      <c r="F31" s="23">
        <v>6439632.36</v>
      </c>
      <c r="G31" s="23">
        <v>6439632.36</v>
      </c>
      <c r="H31" s="23"/>
      <c r="I31" s="23"/>
      <c r="J31" s="23"/>
      <c r="K31" s="23"/>
      <c r="L31" s="23">
        <v>6439632.36</v>
      </c>
      <c r="M31" s="23"/>
      <c r="N31" s="23">
        <v>6439632.36</v>
      </c>
      <c r="O31" s="23"/>
      <c r="P31" s="23"/>
      <c r="Q31" s="23"/>
    </row>
    <row r="32" ht="21" customHeight="1" spans="1:17">
      <c r="A32" s="92" t="s">
        <v>176</v>
      </c>
      <c r="B32" s="72" t="s">
        <v>310</v>
      </c>
      <c r="C32" s="72" t="s">
        <v>311</v>
      </c>
      <c r="D32" s="93" t="s">
        <v>312</v>
      </c>
      <c r="E32" s="94">
        <v>2</v>
      </c>
      <c r="F32" s="23">
        <v>1600</v>
      </c>
      <c r="G32" s="23">
        <v>1600</v>
      </c>
      <c r="H32" s="23"/>
      <c r="I32" s="23"/>
      <c r="J32" s="23"/>
      <c r="K32" s="23"/>
      <c r="L32" s="23">
        <v>1600</v>
      </c>
      <c r="M32" s="23"/>
      <c r="N32" s="23">
        <v>1600</v>
      </c>
      <c r="O32" s="23"/>
      <c r="P32" s="23"/>
      <c r="Q32" s="23"/>
    </row>
    <row r="33" ht="21" customHeight="1" spans="1:17">
      <c r="A33" s="92" t="s">
        <v>176</v>
      </c>
      <c r="B33" s="72" t="s">
        <v>310</v>
      </c>
      <c r="C33" s="72" t="s">
        <v>311</v>
      </c>
      <c r="D33" s="93" t="s">
        <v>312</v>
      </c>
      <c r="E33" s="94">
        <v>8</v>
      </c>
      <c r="F33" s="23">
        <v>6400</v>
      </c>
      <c r="G33" s="23">
        <v>6400</v>
      </c>
      <c r="H33" s="23"/>
      <c r="I33" s="23"/>
      <c r="J33" s="23"/>
      <c r="K33" s="23"/>
      <c r="L33" s="23">
        <v>6400</v>
      </c>
      <c r="M33" s="23"/>
      <c r="N33" s="23">
        <v>6400</v>
      </c>
      <c r="O33" s="23"/>
      <c r="P33" s="23"/>
      <c r="Q33" s="23"/>
    </row>
    <row r="34" ht="21" customHeight="1" spans="1:17">
      <c r="A34" s="92" t="s">
        <v>176</v>
      </c>
      <c r="B34" s="72" t="s">
        <v>313</v>
      </c>
      <c r="C34" s="72" t="s">
        <v>311</v>
      </c>
      <c r="D34" s="93" t="s">
        <v>312</v>
      </c>
      <c r="E34" s="94">
        <v>12</v>
      </c>
      <c r="F34" s="23">
        <v>5760</v>
      </c>
      <c r="G34" s="23">
        <v>5760</v>
      </c>
      <c r="H34" s="23"/>
      <c r="I34" s="23"/>
      <c r="J34" s="23"/>
      <c r="K34" s="23"/>
      <c r="L34" s="23">
        <v>5760</v>
      </c>
      <c r="M34" s="23"/>
      <c r="N34" s="23">
        <v>5760</v>
      </c>
      <c r="O34" s="23"/>
      <c r="P34" s="23"/>
      <c r="Q34" s="23"/>
    </row>
    <row r="35" ht="21" customHeight="1" spans="1:17">
      <c r="A35" s="74" t="s">
        <v>89</v>
      </c>
      <c r="B35" s="75"/>
      <c r="C35" s="75"/>
      <c r="D35" s="75"/>
      <c r="E35" s="91"/>
      <c r="F35" s="23">
        <v>6586052.36</v>
      </c>
      <c r="G35" s="23">
        <v>29058663.56</v>
      </c>
      <c r="H35" s="23"/>
      <c r="I35" s="23"/>
      <c r="J35" s="23"/>
      <c r="K35" s="23"/>
      <c r="L35" s="23">
        <v>29058663.56</v>
      </c>
      <c r="M35" s="23"/>
      <c r="N35" s="23">
        <v>29058663.56</v>
      </c>
      <c r="O35" s="23"/>
      <c r="P35" s="23"/>
      <c r="Q35" s="23"/>
    </row>
  </sheetData>
  <mergeCells count="16">
    <mergeCell ref="A2:Q2"/>
    <mergeCell ref="A3:F3"/>
    <mergeCell ref="G4:Q4"/>
    <mergeCell ref="L5:Q5"/>
    <mergeCell ref="A35:E3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C13" sqref="C13"/>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7"/>
      <c r="B1" s="57"/>
      <c r="C1" s="57"/>
      <c r="D1" s="57"/>
      <c r="E1" s="57"/>
      <c r="F1" s="57"/>
      <c r="G1" s="57"/>
      <c r="H1" s="61"/>
      <c r="I1" s="57"/>
      <c r="J1" s="57"/>
      <c r="K1" s="57"/>
      <c r="L1" s="51"/>
      <c r="M1" s="77"/>
      <c r="N1" s="78" t="s">
        <v>314</v>
      </c>
    </row>
    <row r="2" ht="27.75" customHeight="1" spans="1:14">
      <c r="A2" s="53" t="s">
        <v>315</v>
      </c>
      <c r="B2" s="62"/>
      <c r="C2" s="62"/>
      <c r="D2" s="62"/>
      <c r="E2" s="62"/>
      <c r="F2" s="62"/>
      <c r="G2" s="62"/>
      <c r="H2" s="63"/>
      <c r="I2" s="62"/>
      <c r="J2" s="62"/>
      <c r="K2" s="62"/>
      <c r="L2" s="43"/>
      <c r="M2" s="63"/>
      <c r="N2" s="62"/>
    </row>
    <row r="3" ht="18.75" customHeight="1" spans="1:14">
      <c r="A3" s="54" t="str">
        <f>"单位名称："&amp;"云南招生考试服务中心"</f>
        <v>单位名称：云南招生考试服务中心</v>
      </c>
      <c r="B3" s="55"/>
      <c r="C3" s="55"/>
      <c r="D3" s="55"/>
      <c r="E3" s="55"/>
      <c r="F3" s="55"/>
      <c r="G3" s="55"/>
      <c r="H3" s="61"/>
      <c r="I3" s="57"/>
      <c r="J3" s="57"/>
      <c r="K3" s="57"/>
      <c r="L3" s="60"/>
      <c r="M3" s="79"/>
      <c r="N3" s="80" t="s">
        <v>116</v>
      </c>
    </row>
    <row r="4" ht="15.75" customHeight="1" spans="1:14">
      <c r="A4" s="10" t="s">
        <v>257</v>
      </c>
      <c r="B4" s="64" t="s">
        <v>316</v>
      </c>
      <c r="C4" s="64" t="s">
        <v>317</v>
      </c>
      <c r="D4" s="65" t="s">
        <v>133</v>
      </c>
      <c r="E4" s="65"/>
      <c r="F4" s="65"/>
      <c r="G4" s="65"/>
      <c r="H4" s="66"/>
      <c r="I4" s="65"/>
      <c r="J4" s="65"/>
      <c r="K4" s="65"/>
      <c r="L4" s="81"/>
      <c r="M4" s="66"/>
      <c r="N4" s="82"/>
    </row>
    <row r="5" ht="17.25" customHeight="1" spans="1:14">
      <c r="A5" s="15"/>
      <c r="B5" s="67"/>
      <c r="C5" s="67"/>
      <c r="D5" s="67" t="s">
        <v>31</v>
      </c>
      <c r="E5" s="67" t="s">
        <v>34</v>
      </c>
      <c r="F5" s="67" t="s">
        <v>263</v>
      </c>
      <c r="G5" s="67" t="s">
        <v>264</v>
      </c>
      <c r="H5" s="68" t="s">
        <v>265</v>
      </c>
      <c r="I5" s="83" t="s">
        <v>266</v>
      </c>
      <c r="J5" s="83"/>
      <c r="K5" s="83"/>
      <c r="L5" s="84"/>
      <c r="M5" s="85"/>
      <c r="N5" s="69"/>
    </row>
    <row r="6" ht="54" customHeight="1" spans="1:14">
      <c r="A6" s="18"/>
      <c r="B6" s="69"/>
      <c r="C6" s="69"/>
      <c r="D6" s="69"/>
      <c r="E6" s="69"/>
      <c r="F6" s="69"/>
      <c r="G6" s="69"/>
      <c r="H6" s="70"/>
      <c r="I6" s="69" t="s">
        <v>33</v>
      </c>
      <c r="J6" s="69" t="s">
        <v>44</v>
      </c>
      <c r="K6" s="69" t="s">
        <v>140</v>
      </c>
      <c r="L6" s="86" t="s">
        <v>40</v>
      </c>
      <c r="M6" s="70" t="s">
        <v>41</v>
      </c>
      <c r="N6" s="69" t="s">
        <v>42</v>
      </c>
    </row>
    <row r="7" ht="15" customHeight="1" spans="1:14">
      <c r="A7" s="18">
        <v>1</v>
      </c>
      <c r="B7" s="69">
        <v>2</v>
      </c>
      <c r="C7" s="69">
        <v>3</v>
      </c>
      <c r="D7" s="70">
        <v>4</v>
      </c>
      <c r="E7" s="70">
        <v>5</v>
      </c>
      <c r="F7" s="70">
        <v>6</v>
      </c>
      <c r="G7" s="70">
        <v>7</v>
      </c>
      <c r="H7" s="70">
        <v>8</v>
      </c>
      <c r="I7" s="70">
        <v>9</v>
      </c>
      <c r="J7" s="70">
        <v>10</v>
      </c>
      <c r="K7" s="70">
        <v>11</v>
      </c>
      <c r="L7" s="70">
        <v>12</v>
      </c>
      <c r="M7" s="70">
        <v>13</v>
      </c>
      <c r="N7" s="70">
        <v>14</v>
      </c>
    </row>
    <row r="8" ht="21" customHeight="1" spans="1:14">
      <c r="A8" s="71"/>
      <c r="B8" s="72"/>
      <c r="C8" s="72"/>
      <c r="D8" s="73"/>
      <c r="E8" s="73"/>
      <c r="F8" s="73"/>
      <c r="G8" s="73"/>
      <c r="H8" s="73"/>
      <c r="I8" s="73"/>
      <c r="J8" s="73"/>
      <c r="K8" s="73"/>
      <c r="L8" s="87"/>
      <c r="M8" s="73"/>
      <c r="N8" s="73"/>
    </row>
    <row r="9" ht="21" customHeight="1" spans="1:14">
      <c r="A9" s="71"/>
      <c r="B9" s="72"/>
      <c r="C9" s="72"/>
      <c r="D9" s="73"/>
      <c r="E9" s="73"/>
      <c r="F9" s="73"/>
      <c r="G9" s="73"/>
      <c r="H9" s="73"/>
      <c r="I9" s="73"/>
      <c r="J9" s="73"/>
      <c r="K9" s="73"/>
      <c r="L9" s="87"/>
      <c r="M9" s="73"/>
      <c r="N9" s="73"/>
    </row>
    <row r="10" ht="21" customHeight="1" spans="1:14">
      <c r="A10" s="74" t="s">
        <v>89</v>
      </c>
      <c r="B10" s="75"/>
      <c r="C10" s="76"/>
      <c r="D10" s="73"/>
      <c r="E10" s="73"/>
      <c r="F10" s="73"/>
      <c r="G10" s="73"/>
      <c r="H10" s="73"/>
      <c r="I10" s="73"/>
      <c r="J10" s="73"/>
      <c r="K10" s="73"/>
      <c r="L10" s="87"/>
      <c r="M10" s="73"/>
      <c r="N10" s="73"/>
    </row>
    <row r="12" s="1" customFormat="1" ht="20" customHeight="1" spans="1:1">
      <c r="A12" s="1" t="s">
        <v>318</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selection activeCell="A15" sqref="A15"/>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4:23">
      <c r="D1" s="52"/>
      <c r="W1" s="51" t="s">
        <v>319</v>
      </c>
    </row>
    <row r="2" ht="27.75" customHeight="1" spans="1:23">
      <c r="A2" s="53" t="s">
        <v>320</v>
      </c>
      <c r="B2" s="27"/>
      <c r="C2" s="27"/>
      <c r="D2" s="27"/>
      <c r="E2" s="27"/>
      <c r="F2" s="27"/>
      <c r="G2" s="27"/>
      <c r="H2" s="27"/>
      <c r="I2" s="27"/>
      <c r="J2" s="27"/>
      <c r="K2" s="27"/>
      <c r="L2" s="27"/>
      <c r="M2" s="27"/>
      <c r="N2" s="27"/>
      <c r="O2" s="27"/>
      <c r="P2" s="27"/>
      <c r="Q2" s="27"/>
      <c r="R2" s="27"/>
      <c r="S2" s="27"/>
      <c r="T2" s="27"/>
      <c r="U2" s="27"/>
      <c r="V2" s="27"/>
      <c r="W2" s="27"/>
    </row>
    <row r="3" ht="18" customHeight="1" spans="1:23">
      <c r="A3" s="54" t="str">
        <f>"单位名称："&amp;"云南招生考试服务中心"</f>
        <v>单位名称：云南招生考试服务中心</v>
      </c>
      <c r="B3" s="55"/>
      <c r="C3" s="55"/>
      <c r="D3" s="56"/>
      <c r="E3" s="57"/>
      <c r="F3" s="57"/>
      <c r="G3" s="57"/>
      <c r="H3" s="57"/>
      <c r="I3" s="57"/>
      <c r="W3" s="60" t="s">
        <v>116</v>
      </c>
    </row>
    <row r="4" ht="19.5" customHeight="1" spans="1:23">
      <c r="A4" s="16" t="s">
        <v>321</v>
      </c>
      <c r="B4" s="11" t="s">
        <v>133</v>
      </c>
      <c r="C4" s="12"/>
      <c r="D4" s="12"/>
      <c r="E4" s="11" t="s">
        <v>322</v>
      </c>
      <c r="F4" s="12"/>
      <c r="G4" s="12"/>
      <c r="H4" s="12"/>
      <c r="I4" s="12"/>
      <c r="J4" s="12"/>
      <c r="K4" s="12"/>
      <c r="L4" s="12"/>
      <c r="M4" s="12"/>
      <c r="N4" s="12"/>
      <c r="O4" s="12"/>
      <c r="P4" s="12"/>
      <c r="Q4" s="12"/>
      <c r="R4" s="12"/>
      <c r="S4" s="12"/>
      <c r="T4" s="12"/>
      <c r="U4" s="12"/>
      <c r="V4" s="12"/>
      <c r="W4" s="12"/>
    </row>
    <row r="5" ht="40.5" customHeight="1" spans="1:23">
      <c r="A5" s="19"/>
      <c r="B5" s="28" t="s">
        <v>31</v>
      </c>
      <c r="C5" s="10" t="s">
        <v>34</v>
      </c>
      <c r="D5" s="58" t="s">
        <v>323</v>
      </c>
      <c r="E5" s="59" t="s">
        <v>324</v>
      </c>
      <c r="F5" s="59" t="s">
        <v>325</v>
      </c>
      <c r="G5" s="59" t="s">
        <v>326</v>
      </c>
      <c r="H5" s="59" t="s">
        <v>327</v>
      </c>
      <c r="I5" s="59" t="s">
        <v>328</v>
      </c>
      <c r="J5" s="59" t="s">
        <v>329</v>
      </c>
      <c r="K5" s="59" t="s">
        <v>330</v>
      </c>
      <c r="L5" s="59" t="s">
        <v>331</v>
      </c>
      <c r="M5" s="59" t="s">
        <v>332</v>
      </c>
      <c r="N5" s="59" t="s">
        <v>333</v>
      </c>
      <c r="O5" s="59" t="s">
        <v>334</v>
      </c>
      <c r="P5" s="59" t="s">
        <v>335</v>
      </c>
      <c r="Q5" s="59" t="s">
        <v>336</v>
      </c>
      <c r="R5" s="59" t="s">
        <v>337</v>
      </c>
      <c r="S5" s="59" t="s">
        <v>338</v>
      </c>
      <c r="T5" s="59" t="s">
        <v>339</v>
      </c>
      <c r="U5" s="59" t="s">
        <v>340</v>
      </c>
      <c r="V5" s="59" t="s">
        <v>341</v>
      </c>
      <c r="W5" s="59" t="s">
        <v>342</v>
      </c>
    </row>
    <row r="6" ht="19.5" customHeight="1" spans="1:23">
      <c r="A6" s="59">
        <v>1</v>
      </c>
      <c r="B6" s="59">
        <v>2</v>
      </c>
      <c r="C6" s="59">
        <v>3</v>
      </c>
      <c r="D6" s="11">
        <v>4</v>
      </c>
      <c r="E6" s="59">
        <v>5</v>
      </c>
      <c r="F6" s="59">
        <v>6</v>
      </c>
      <c r="G6" s="59">
        <v>7</v>
      </c>
      <c r="H6" s="11">
        <v>8</v>
      </c>
      <c r="I6" s="59">
        <v>9</v>
      </c>
      <c r="J6" s="59">
        <v>10</v>
      </c>
      <c r="K6" s="59">
        <v>11</v>
      </c>
      <c r="L6" s="11">
        <v>12</v>
      </c>
      <c r="M6" s="59">
        <v>13</v>
      </c>
      <c r="N6" s="59">
        <v>14</v>
      </c>
      <c r="O6" s="59">
        <v>15</v>
      </c>
      <c r="P6" s="11">
        <v>16</v>
      </c>
      <c r="Q6" s="59">
        <v>17</v>
      </c>
      <c r="R6" s="59">
        <v>18</v>
      </c>
      <c r="S6" s="59">
        <v>19</v>
      </c>
      <c r="T6" s="11">
        <v>20</v>
      </c>
      <c r="U6" s="11">
        <v>21</v>
      </c>
      <c r="V6" s="11">
        <v>22</v>
      </c>
      <c r="W6" s="59">
        <v>23</v>
      </c>
    </row>
    <row r="7" ht="28.4" customHeight="1" spans="1:23">
      <c r="A7" s="29"/>
      <c r="B7" s="23"/>
      <c r="C7" s="23"/>
      <c r="D7" s="23"/>
      <c r="E7" s="23"/>
      <c r="F7" s="23"/>
      <c r="G7" s="23"/>
      <c r="H7" s="23"/>
      <c r="I7" s="23"/>
      <c r="J7" s="23"/>
      <c r="K7" s="23"/>
      <c r="L7" s="23"/>
      <c r="M7" s="23"/>
      <c r="N7" s="23"/>
      <c r="O7" s="23"/>
      <c r="P7" s="23"/>
      <c r="Q7" s="23"/>
      <c r="R7" s="23"/>
      <c r="S7" s="23"/>
      <c r="T7" s="23"/>
      <c r="U7" s="23"/>
      <c r="V7" s="23"/>
      <c r="W7" s="23"/>
    </row>
    <row r="8" ht="29.9" customHeight="1" spans="1:23">
      <c r="A8" s="29"/>
      <c r="B8" s="23"/>
      <c r="C8" s="23"/>
      <c r="D8" s="23"/>
      <c r="E8" s="23"/>
      <c r="F8" s="23"/>
      <c r="G8" s="23"/>
      <c r="H8" s="23"/>
      <c r="I8" s="23"/>
      <c r="J8" s="23"/>
      <c r="K8" s="23"/>
      <c r="L8" s="23"/>
      <c r="M8" s="23"/>
      <c r="N8" s="23"/>
      <c r="O8" s="23"/>
      <c r="P8" s="23"/>
      <c r="Q8" s="23"/>
      <c r="R8" s="23"/>
      <c r="S8" s="23"/>
      <c r="T8" s="23"/>
      <c r="U8" s="23"/>
      <c r="V8" s="23"/>
      <c r="W8" s="23"/>
    </row>
    <row r="10" s="1" customFormat="1" ht="21" customHeight="1" spans="1:1">
      <c r="A10" s="1" t="s">
        <v>343</v>
      </c>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selection activeCell="F27" sqref="F27"/>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51" t="s">
        <v>344</v>
      </c>
    </row>
    <row r="2" ht="28.5" customHeight="1" spans="1:10">
      <c r="A2" s="42" t="s">
        <v>345</v>
      </c>
      <c r="B2" s="27"/>
      <c r="C2" s="27"/>
      <c r="D2" s="27"/>
      <c r="E2" s="27"/>
      <c r="F2" s="43"/>
      <c r="G2" s="27"/>
      <c r="H2" s="43"/>
      <c r="I2" s="43"/>
      <c r="J2" s="27"/>
    </row>
    <row r="3" ht="17.25" customHeight="1" spans="1:1">
      <c r="A3" s="5" t="str">
        <f>"单位名称："&amp;"云南招生考试服务中心"</f>
        <v>单位名称：云南招生考试服务中心</v>
      </c>
    </row>
    <row r="4" ht="44.25" customHeight="1" spans="1:10">
      <c r="A4" s="44" t="s">
        <v>213</v>
      </c>
      <c r="B4" s="44" t="s">
        <v>214</v>
      </c>
      <c r="C4" s="44" t="s">
        <v>215</v>
      </c>
      <c r="D4" s="44" t="s">
        <v>216</v>
      </c>
      <c r="E4" s="44" t="s">
        <v>217</v>
      </c>
      <c r="F4" s="45" t="s">
        <v>218</v>
      </c>
      <c r="G4" s="44" t="s">
        <v>219</v>
      </c>
      <c r="H4" s="45" t="s">
        <v>220</v>
      </c>
      <c r="I4" s="45" t="s">
        <v>221</v>
      </c>
      <c r="J4" s="44" t="s">
        <v>222</v>
      </c>
    </row>
    <row r="5" ht="14.25" customHeight="1" spans="1:10">
      <c r="A5" s="44">
        <v>1</v>
      </c>
      <c r="B5" s="44">
        <v>2</v>
      </c>
      <c r="C5" s="44">
        <v>3</v>
      </c>
      <c r="D5" s="44">
        <v>4</v>
      </c>
      <c r="E5" s="44">
        <v>5</v>
      </c>
      <c r="F5" s="45">
        <v>6</v>
      </c>
      <c r="G5" s="44">
        <v>7</v>
      </c>
      <c r="H5" s="45">
        <v>8</v>
      </c>
      <c r="I5" s="45">
        <v>9</v>
      </c>
      <c r="J5" s="44">
        <v>10</v>
      </c>
    </row>
    <row r="6" ht="42" customHeight="1" spans="1:10">
      <c r="A6" s="46"/>
      <c r="B6" s="47"/>
      <c r="C6" s="47"/>
      <c r="D6" s="47"/>
      <c r="E6" s="48"/>
      <c r="F6" s="49"/>
      <c r="G6" s="48"/>
      <c r="H6" s="49"/>
      <c r="I6" s="49"/>
      <c r="J6" s="48"/>
    </row>
    <row r="7" ht="42" customHeight="1" spans="1:10">
      <c r="A7" s="46"/>
      <c r="B7" s="50"/>
      <c r="C7" s="50"/>
      <c r="D7" s="50"/>
      <c r="E7" s="46"/>
      <c r="F7" s="50"/>
      <c r="G7" s="46"/>
      <c r="H7" s="50"/>
      <c r="I7" s="50"/>
      <c r="J7" s="46"/>
    </row>
    <row r="9" s="1" customFormat="1" ht="20" customHeight="1" spans="1:1">
      <c r="A9" s="1" t="s">
        <v>343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7"/>
  <sheetViews>
    <sheetView showZeros="0" workbookViewId="0">
      <selection activeCell="B11" sqref="B1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346</v>
      </c>
    </row>
    <row r="2" ht="30.65" customHeight="1" spans="1:8">
      <c r="A2" s="36" t="s">
        <v>347</v>
      </c>
      <c r="B2" s="36"/>
      <c r="C2" s="36"/>
      <c r="D2" s="36"/>
      <c r="E2" s="36"/>
      <c r="F2" s="36"/>
      <c r="G2" s="36"/>
      <c r="H2" s="36"/>
    </row>
    <row r="3" ht="18.75" customHeight="1" spans="1:8">
      <c r="A3" s="34" t="str">
        <f>"单位名称："&amp;"云南招生考试服务中心"</f>
        <v>单位名称：云南招生考试服务中心</v>
      </c>
      <c r="B3" s="34"/>
      <c r="C3" s="34"/>
      <c r="D3" s="34"/>
      <c r="E3" s="34"/>
      <c r="F3" s="34"/>
      <c r="G3" s="34"/>
      <c r="H3" s="34"/>
    </row>
    <row r="4" ht="18.75" customHeight="1" spans="1:8">
      <c r="A4" s="37" t="s">
        <v>126</v>
      </c>
      <c r="B4" s="37" t="s">
        <v>348</v>
      </c>
      <c r="C4" s="37" t="s">
        <v>349</v>
      </c>
      <c r="D4" s="37" t="s">
        <v>350</v>
      </c>
      <c r="E4" s="37" t="s">
        <v>351</v>
      </c>
      <c r="F4" s="37" t="s">
        <v>352</v>
      </c>
      <c r="G4" s="37"/>
      <c r="H4" s="37"/>
    </row>
    <row r="5" ht="18.75" customHeight="1" spans="1:8">
      <c r="A5" s="37"/>
      <c r="B5" s="37"/>
      <c r="C5" s="37"/>
      <c r="D5" s="37"/>
      <c r="E5" s="37"/>
      <c r="F5" s="37" t="s">
        <v>261</v>
      </c>
      <c r="G5" s="37" t="s">
        <v>353</v>
      </c>
      <c r="H5" s="37" t="s">
        <v>354</v>
      </c>
    </row>
    <row r="6" ht="18.75" customHeight="1" spans="1:8">
      <c r="A6" s="38" t="s">
        <v>107</v>
      </c>
      <c r="B6" s="38" t="s">
        <v>108</v>
      </c>
      <c r="C6" s="38" t="s">
        <v>109</v>
      </c>
      <c r="D6" s="38" t="s">
        <v>110</v>
      </c>
      <c r="E6" s="38" t="s">
        <v>111</v>
      </c>
      <c r="F6" s="38" t="s">
        <v>112</v>
      </c>
      <c r="G6" s="38" t="s">
        <v>355</v>
      </c>
      <c r="H6" s="38" t="s">
        <v>356</v>
      </c>
    </row>
    <row r="7" ht="29.9" customHeight="1" spans="1:8">
      <c r="A7" s="39" t="s">
        <v>46</v>
      </c>
      <c r="B7" s="39" t="s">
        <v>357</v>
      </c>
      <c r="C7" s="39" t="s">
        <v>307</v>
      </c>
      <c r="D7" s="39" t="s">
        <v>306</v>
      </c>
      <c r="E7" s="37" t="s">
        <v>283</v>
      </c>
      <c r="F7" s="40">
        <v>7</v>
      </c>
      <c r="G7" s="41">
        <v>6000</v>
      </c>
      <c r="H7" s="41">
        <v>42000</v>
      </c>
    </row>
    <row r="8" ht="29.9" customHeight="1" spans="1:8">
      <c r="A8" s="39" t="s">
        <v>46</v>
      </c>
      <c r="B8" s="39" t="s">
        <v>357</v>
      </c>
      <c r="C8" s="39" t="s">
        <v>358</v>
      </c>
      <c r="D8" s="39" t="s">
        <v>359</v>
      </c>
      <c r="E8" s="37" t="s">
        <v>283</v>
      </c>
      <c r="F8" s="40">
        <v>1</v>
      </c>
      <c r="G8" s="41">
        <v>2200</v>
      </c>
      <c r="H8" s="41">
        <v>2200</v>
      </c>
    </row>
    <row r="9" ht="29.9" customHeight="1" spans="1:8">
      <c r="A9" s="39" t="s">
        <v>46</v>
      </c>
      <c r="B9" s="39" t="s">
        <v>357</v>
      </c>
      <c r="C9" s="39" t="s">
        <v>288</v>
      </c>
      <c r="D9" s="39" t="s">
        <v>287</v>
      </c>
      <c r="E9" s="37" t="s">
        <v>283</v>
      </c>
      <c r="F9" s="40">
        <v>1</v>
      </c>
      <c r="G9" s="41">
        <v>20000</v>
      </c>
      <c r="H9" s="41">
        <v>20000</v>
      </c>
    </row>
    <row r="10" ht="29.9" customHeight="1" spans="1:8">
      <c r="A10" s="39" t="s">
        <v>46</v>
      </c>
      <c r="B10" s="39" t="s">
        <v>357</v>
      </c>
      <c r="C10" s="39" t="s">
        <v>288</v>
      </c>
      <c r="D10" s="39" t="s">
        <v>360</v>
      </c>
      <c r="E10" s="37" t="s">
        <v>283</v>
      </c>
      <c r="F10" s="40">
        <v>1</v>
      </c>
      <c r="G10" s="41">
        <v>40000</v>
      </c>
      <c r="H10" s="41">
        <v>40000</v>
      </c>
    </row>
    <row r="11" ht="29.9" customHeight="1" spans="1:8">
      <c r="A11" s="39" t="s">
        <v>46</v>
      </c>
      <c r="B11" s="39" t="s">
        <v>357</v>
      </c>
      <c r="C11" s="39" t="s">
        <v>361</v>
      </c>
      <c r="D11" s="39" t="s">
        <v>281</v>
      </c>
      <c r="E11" s="37" t="s">
        <v>283</v>
      </c>
      <c r="F11" s="40">
        <v>1</v>
      </c>
      <c r="G11" s="41">
        <v>4000</v>
      </c>
      <c r="H11" s="41">
        <v>4000</v>
      </c>
    </row>
    <row r="12" ht="29.9" customHeight="1" spans="1:8">
      <c r="A12" s="39" t="s">
        <v>46</v>
      </c>
      <c r="B12" s="39" t="s">
        <v>357</v>
      </c>
      <c r="C12" s="39" t="s">
        <v>361</v>
      </c>
      <c r="D12" s="39" t="s">
        <v>284</v>
      </c>
      <c r="E12" s="37" t="s">
        <v>283</v>
      </c>
      <c r="F12" s="40">
        <v>1</v>
      </c>
      <c r="G12" s="41">
        <v>4000</v>
      </c>
      <c r="H12" s="41">
        <v>4000</v>
      </c>
    </row>
    <row r="13" ht="29.9" customHeight="1" spans="1:8">
      <c r="A13" s="39" t="s">
        <v>46</v>
      </c>
      <c r="B13" s="39" t="s">
        <v>357</v>
      </c>
      <c r="C13" s="39" t="s">
        <v>362</v>
      </c>
      <c r="D13" s="39" t="s">
        <v>363</v>
      </c>
      <c r="E13" s="37" t="s">
        <v>283</v>
      </c>
      <c r="F13" s="40">
        <v>2</v>
      </c>
      <c r="G13" s="41">
        <v>1000</v>
      </c>
      <c r="H13" s="41">
        <v>2000</v>
      </c>
    </row>
    <row r="14" ht="29.9" customHeight="1" spans="1:8">
      <c r="A14" s="39" t="s">
        <v>46</v>
      </c>
      <c r="B14" s="39" t="s">
        <v>357</v>
      </c>
      <c r="C14" s="39" t="s">
        <v>364</v>
      </c>
      <c r="D14" s="39" t="s">
        <v>365</v>
      </c>
      <c r="E14" s="37" t="s">
        <v>283</v>
      </c>
      <c r="F14" s="40">
        <v>1</v>
      </c>
      <c r="G14" s="41">
        <v>6800</v>
      </c>
      <c r="H14" s="41">
        <v>6800</v>
      </c>
    </row>
    <row r="15" ht="29.9" customHeight="1" spans="1:8">
      <c r="A15" s="39" t="s">
        <v>46</v>
      </c>
      <c r="B15" s="39" t="s">
        <v>357</v>
      </c>
      <c r="C15" s="39" t="s">
        <v>364</v>
      </c>
      <c r="D15" s="39" t="s">
        <v>366</v>
      </c>
      <c r="E15" s="37" t="s">
        <v>283</v>
      </c>
      <c r="F15" s="40">
        <v>1</v>
      </c>
      <c r="G15" s="41">
        <v>1000</v>
      </c>
      <c r="H15" s="41">
        <v>1000</v>
      </c>
    </row>
    <row r="16" ht="29.9" customHeight="1" spans="1:8">
      <c r="A16" s="39" t="s">
        <v>46</v>
      </c>
      <c r="B16" s="39" t="s">
        <v>357</v>
      </c>
      <c r="C16" s="39" t="s">
        <v>367</v>
      </c>
      <c r="D16" s="39" t="s">
        <v>368</v>
      </c>
      <c r="E16" s="37" t="s">
        <v>283</v>
      </c>
      <c r="F16" s="40">
        <v>1</v>
      </c>
      <c r="G16" s="41">
        <v>3600</v>
      </c>
      <c r="H16" s="41">
        <v>3600</v>
      </c>
    </row>
    <row r="17" ht="29.9" customHeight="1" spans="1:8">
      <c r="A17" s="39" t="s">
        <v>46</v>
      </c>
      <c r="B17" s="39" t="s">
        <v>369</v>
      </c>
      <c r="C17" s="39" t="s">
        <v>370</v>
      </c>
      <c r="D17" s="39" t="s">
        <v>301</v>
      </c>
      <c r="E17" s="37" t="s">
        <v>303</v>
      </c>
      <c r="F17" s="40">
        <v>8</v>
      </c>
      <c r="G17" s="41">
        <v>2500</v>
      </c>
      <c r="H17" s="41">
        <v>20000</v>
      </c>
    </row>
    <row r="18" ht="29.9" customHeight="1" spans="1:8">
      <c r="A18" s="39" t="s">
        <v>46</v>
      </c>
      <c r="B18" s="39" t="s">
        <v>369</v>
      </c>
      <c r="C18" s="39" t="s">
        <v>371</v>
      </c>
      <c r="D18" s="39" t="s">
        <v>304</v>
      </c>
      <c r="E18" s="37" t="s">
        <v>303</v>
      </c>
      <c r="F18" s="40">
        <v>1</v>
      </c>
      <c r="G18" s="41">
        <v>4680</v>
      </c>
      <c r="H18" s="41">
        <v>4680</v>
      </c>
    </row>
    <row r="19" ht="29.9" customHeight="1" spans="1:8">
      <c r="A19" s="39" t="s">
        <v>46</v>
      </c>
      <c r="B19" s="39" t="s">
        <v>369</v>
      </c>
      <c r="C19" s="39" t="s">
        <v>268</v>
      </c>
      <c r="D19" s="39" t="s">
        <v>267</v>
      </c>
      <c r="E19" s="37" t="s">
        <v>303</v>
      </c>
      <c r="F19" s="40">
        <v>2</v>
      </c>
      <c r="G19" s="41">
        <v>800</v>
      </c>
      <c r="H19" s="41">
        <v>1600</v>
      </c>
    </row>
    <row r="20" ht="29.9" customHeight="1" spans="1:8">
      <c r="A20" s="39" t="s">
        <v>46</v>
      </c>
      <c r="B20" s="39" t="s">
        <v>369</v>
      </c>
      <c r="C20" s="39" t="s">
        <v>372</v>
      </c>
      <c r="D20" s="39" t="s">
        <v>305</v>
      </c>
      <c r="E20" s="37" t="s">
        <v>303</v>
      </c>
      <c r="F20" s="40">
        <v>20</v>
      </c>
      <c r="G20" s="41">
        <v>560</v>
      </c>
      <c r="H20" s="41">
        <v>11200</v>
      </c>
    </row>
    <row r="21" ht="29.9" customHeight="1" spans="1:8">
      <c r="A21" s="39" t="s">
        <v>46</v>
      </c>
      <c r="B21" s="39" t="s">
        <v>369</v>
      </c>
      <c r="C21" s="39" t="s">
        <v>373</v>
      </c>
      <c r="D21" s="39" t="s">
        <v>310</v>
      </c>
      <c r="E21" s="37" t="s">
        <v>312</v>
      </c>
      <c r="F21" s="40">
        <v>2</v>
      </c>
      <c r="G21" s="41">
        <v>800</v>
      </c>
      <c r="H21" s="41">
        <v>1600</v>
      </c>
    </row>
    <row r="22" ht="29.9" customHeight="1" spans="1:8">
      <c r="A22" s="39" t="s">
        <v>46</v>
      </c>
      <c r="B22" s="39" t="s">
        <v>369</v>
      </c>
      <c r="C22" s="39" t="s">
        <v>373</v>
      </c>
      <c r="D22" s="39" t="s">
        <v>310</v>
      </c>
      <c r="E22" s="37" t="s">
        <v>312</v>
      </c>
      <c r="F22" s="40">
        <v>8</v>
      </c>
      <c r="G22" s="41">
        <v>800</v>
      </c>
      <c r="H22" s="41">
        <v>6400</v>
      </c>
    </row>
    <row r="23" ht="29.9" customHeight="1" spans="1:8">
      <c r="A23" s="39" t="s">
        <v>46</v>
      </c>
      <c r="B23" s="39" t="s">
        <v>369</v>
      </c>
      <c r="C23" s="39" t="s">
        <v>374</v>
      </c>
      <c r="D23" s="39" t="s">
        <v>313</v>
      </c>
      <c r="E23" s="37" t="s">
        <v>312</v>
      </c>
      <c r="F23" s="40">
        <v>12</v>
      </c>
      <c r="G23" s="41">
        <v>480</v>
      </c>
      <c r="H23" s="41">
        <v>5760</v>
      </c>
    </row>
    <row r="24" ht="29.9" customHeight="1" spans="1:8">
      <c r="A24" s="39" t="s">
        <v>46</v>
      </c>
      <c r="B24" s="39" t="s">
        <v>369</v>
      </c>
      <c r="C24" s="39" t="s">
        <v>375</v>
      </c>
      <c r="D24" s="39" t="s">
        <v>299</v>
      </c>
      <c r="E24" s="37" t="s">
        <v>269</v>
      </c>
      <c r="F24" s="40">
        <v>4</v>
      </c>
      <c r="G24" s="41">
        <v>2000</v>
      </c>
      <c r="H24" s="41">
        <v>8000</v>
      </c>
    </row>
    <row r="25" ht="29.9" customHeight="1" spans="1:8">
      <c r="A25" s="39" t="s">
        <v>46</v>
      </c>
      <c r="B25" s="39" t="s">
        <v>369</v>
      </c>
      <c r="C25" s="39" t="s">
        <v>376</v>
      </c>
      <c r="D25" s="39" t="s">
        <v>293</v>
      </c>
      <c r="E25" s="37" t="s">
        <v>295</v>
      </c>
      <c r="F25" s="40">
        <v>5</v>
      </c>
      <c r="G25" s="41">
        <v>1000</v>
      </c>
      <c r="H25" s="41">
        <v>5000</v>
      </c>
    </row>
    <row r="26" ht="29.9" customHeight="1" spans="1:8">
      <c r="A26" s="39" t="s">
        <v>46</v>
      </c>
      <c r="B26" s="39" t="s">
        <v>369</v>
      </c>
      <c r="C26" s="39" t="s">
        <v>376</v>
      </c>
      <c r="D26" s="39" t="s">
        <v>296</v>
      </c>
      <c r="E26" s="37" t="s">
        <v>295</v>
      </c>
      <c r="F26" s="40">
        <v>10</v>
      </c>
      <c r="G26" s="41">
        <v>1000</v>
      </c>
      <c r="H26" s="41">
        <v>10000</v>
      </c>
    </row>
    <row r="27" ht="20.15" customHeight="1" spans="1:8">
      <c r="A27" s="37" t="s">
        <v>31</v>
      </c>
      <c r="B27" s="37"/>
      <c r="C27" s="37"/>
      <c r="D27" s="37"/>
      <c r="E27" s="37"/>
      <c r="F27" s="40">
        <v>89</v>
      </c>
      <c r="G27" s="41"/>
      <c r="H27" s="41">
        <v>199840</v>
      </c>
    </row>
  </sheetData>
  <mergeCells count="8">
    <mergeCell ref="A2:H2"/>
    <mergeCell ref="F4:H4"/>
    <mergeCell ref="A27:E27"/>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selection activeCell="B15" sqref="B15"/>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2"/>
      <c r="E1" s="2"/>
      <c r="F1" s="2"/>
      <c r="G1" s="2"/>
      <c r="K1" s="3" t="s">
        <v>377</v>
      </c>
    </row>
    <row r="2" ht="27.75" customHeight="1" spans="1:11">
      <c r="A2" s="27" t="s">
        <v>378</v>
      </c>
      <c r="B2" s="27"/>
      <c r="C2" s="27"/>
      <c r="D2" s="27"/>
      <c r="E2" s="27"/>
      <c r="F2" s="27"/>
      <c r="G2" s="27"/>
      <c r="H2" s="27"/>
      <c r="I2" s="27"/>
      <c r="J2" s="27"/>
      <c r="K2" s="27"/>
    </row>
    <row r="3" ht="13.5" customHeight="1" spans="1:11">
      <c r="A3" s="5" t="str">
        <f>"单位名称："&amp;"云南招生考试服务中心"</f>
        <v>单位名称：云南招生考试服务中心</v>
      </c>
      <c r="B3" s="6"/>
      <c r="C3" s="6"/>
      <c r="D3" s="6"/>
      <c r="E3" s="6"/>
      <c r="F3" s="6"/>
      <c r="G3" s="6"/>
      <c r="H3" s="7"/>
      <c r="I3" s="7"/>
      <c r="J3" s="7"/>
      <c r="K3" s="8" t="s">
        <v>116</v>
      </c>
    </row>
    <row r="4" ht="21.75" customHeight="1" spans="1:11">
      <c r="A4" s="9" t="s">
        <v>144</v>
      </c>
      <c r="B4" s="9" t="s">
        <v>128</v>
      </c>
      <c r="C4" s="9" t="s">
        <v>145</v>
      </c>
      <c r="D4" s="10" t="s">
        <v>129</v>
      </c>
      <c r="E4" s="10" t="s">
        <v>130</v>
      </c>
      <c r="F4" s="10" t="s">
        <v>131</v>
      </c>
      <c r="G4" s="10" t="s">
        <v>132</v>
      </c>
      <c r="H4" s="16" t="s">
        <v>31</v>
      </c>
      <c r="I4" s="11" t="s">
        <v>379</v>
      </c>
      <c r="J4" s="12"/>
      <c r="K4" s="13"/>
    </row>
    <row r="5" ht="21.75" customHeight="1" spans="1:11">
      <c r="A5" s="14"/>
      <c r="B5" s="14"/>
      <c r="C5" s="14"/>
      <c r="D5" s="15"/>
      <c r="E5" s="15"/>
      <c r="F5" s="15"/>
      <c r="G5" s="15"/>
      <c r="H5" s="28"/>
      <c r="I5" s="10" t="s">
        <v>34</v>
      </c>
      <c r="J5" s="10" t="s">
        <v>35</v>
      </c>
      <c r="K5" s="10" t="s">
        <v>36</v>
      </c>
    </row>
    <row r="6" ht="40.5" customHeight="1" spans="1:11">
      <c r="A6" s="17"/>
      <c r="B6" s="17"/>
      <c r="C6" s="17"/>
      <c r="D6" s="18"/>
      <c r="E6" s="18"/>
      <c r="F6" s="18"/>
      <c r="G6" s="18"/>
      <c r="H6" s="19"/>
      <c r="I6" s="18" t="s">
        <v>33</v>
      </c>
      <c r="J6" s="18"/>
      <c r="K6" s="18"/>
    </row>
    <row r="7" ht="15" customHeight="1" spans="1:11">
      <c r="A7" s="20">
        <v>1</v>
      </c>
      <c r="B7" s="20">
        <v>2</v>
      </c>
      <c r="C7" s="20">
        <v>3</v>
      </c>
      <c r="D7" s="20">
        <v>4</v>
      </c>
      <c r="E7" s="20">
        <v>5</v>
      </c>
      <c r="F7" s="20">
        <v>6</v>
      </c>
      <c r="G7" s="20">
        <v>7</v>
      </c>
      <c r="H7" s="20">
        <v>8</v>
      </c>
      <c r="I7" s="20">
        <v>9</v>
      </c>
      <c r="J7" s="33">
        <v>10</v>
      </c>
      <c r="K7" s="33">
        <v>11</v>
      </c>
    </row>
    <row r="8" ht="30.65" customHeight="1" spans="1:11">
      <c r="A8" s="29"/>
      <c r="B8" s="21"/>
      <c r="C8" s="29"/>
      <c r="D8" s="29"/>
      <c r="E8" s="29"/>
      <c r="F8" s="29"/>
      <c r="G8" s="29"/>
      <c r="H8" s="23"/>
      <c r="I8" s="23"/>
      <c r="J8" s="23"/>
      <c r="K8" s="23"/>
    </row>
    <row r="9" ht="30.65" customHeight="1" spans="1:11">
      <c r="A9" s="21"/>
      <c r="B9" s="21"/>
      <c r="C9" s="21"/>
      <c r="D9" s="21"/>
      <c r="E9" s="21"/>
      <c r="F9" s="21"/>
      <c r="G9" s="21"/>
      <c r="H9" s="23"/>
      <c r="I9" s="23"/>
      <c r="J9" s="23"/>
      <c r="K9" s="23"/>
    </row>
    <row r="10" ht="18.75" customHeight="1" spans="1:11">
      <c r="A10" s="30" t="s">
        <v>89</v>
      </c>
      <c r="B10" s="31"/>
      <c r="C10" s="31"/>
      <c r="D10" s="31"/>
      <c r="E10" s="31"/>
      <c r="F10" s="31"/>
      <c r="G10" s="32"/>
      <c r="H10" s="23"/>
      <c r="I10" s="23"/>
      <c r="J10" s="23"/>
      <c r="K10" s="23"/>
    </row>
    <row r="12" s="1" customFormat="1" ht="21" customHeight="1" spans="1:1">
      <c r="A12" s="1" t="s">
        <v>380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selection activeCell="A12" sqref="A12"/>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2"/>
      <c r="G1" s="3" t="s">
        <v>381</v>
      </c>
    </row>
    <row r="2" ht="27.75" customHeight="1" spans="1:7">
      <c r="A2" s="4" t="s">
        <v>382</v>
      </c>
      <c r="B2" s="4"/>
      <c r="C2" s="4"/>
      <c r="D2" s="4"/>
      <c r="E2" s="4"/>
      <c r="F2" s="4"/>
      <c r="G2" s="4"/>
    </row>
    <row r="3" ht="13.5" customHeight="1" spans="1:7">
      <c r="A3" s="5" t="str">
        <f>"单位名称："&amp;"云南招生考试服务中心"</f>
        <v>单位名称：云南招生考试服务中心</v>
      </c>
      <c r="B3" s="6"/>
      <c r="C3" s="6"/>
      <c r="D3" s="6"/>
      <c r="E3" s="7"/>
      <c r="F3" s="7"/>
      <c r="G3" s="8" t="s">
        <v>116</v>
      </c>
    </row>
    <row r="4" ht="21.75" customHeight="1" spans="1:7">
      <c r="A4" s="9" t="s">
        <v>145</v>
      </c>
      <c r="B4" s="9" t="s">
        <v>144</v>
      </c>
      <c r="C4" s="9" t="s">
        <v>128</v>
      </c>
      <c r="D4" s="10" t="s">
        <v>383</v>
      </c>
      <c r="E4" s="11" t="s">
        <v>34</v>
      </c>
      <c r="F4" s="12"/>
      <c r="G4" s="13"/>
    </row>
    <row r="5" ht="21.75" customHeight="1" spans="1:7">
      <c r="A5" s="14"/>
      <c r="B5" s="14"/>
      <c r="C5" s="14"/>
      <c r="D5" s="15"/>
      <c r="E5" s="16" t="s">
        <v>384</v>
      </c>
      <c r="F5" s="10" t="s">
        <v>385</v>
      </c>
      <c r="G5" s="10" t="s">
        <v>386</v>
      </c>
    </row>
    <row r="6" ht="40.5" customHeight="1" spans="1:7">
      <c r="A6" s="17"/>
      <c r="B6" s="17"/>
      <c r="C6" s="17"/>
      <c r="D6" s="18"/>
      <c r="E6" s="19"/>
      <c r="F6" s="18" t="s">
        <v>33</v>
      </c>
      <c r="G6" s="18"/>
    </row>
    <row r="7" ht="15" customHeight="1" spans="1:7">
      <c r="A7" s="20">
        <v>1</v>
      </c>
      <c r="B7" s="20">
        <v>2</v>
      </c>
      <c r="C7" s="20">
        <v>3</v>
      </c>
      <c r="D7" s="20">
        <v>4</v>
      </c>
      <c r="E7" s="20">
        <v>5</v>
      </c>
      <c r="F7" s="20">
        <v>6</v>
      </c>
      <c r="G7" s="20">
        <v>7</v>
      </c>
    </row>
    <row r="8" ht="29.9" customHeight="1" spans="1:7">
      <c r="A8" s="21"/>
      <c r="B8" s="22"/>
      <c r="C8" s="22"/>
      <c r="D8" s="21"/>
      <c r="E8" s="23"/>
      <c r="F8" s="23"/>
      <c r="G8" s="23"/>
    </row>
    <row r="9" ht="29.9" customHeight="1" spans="1:7">
      <c r="A9" s="21"/>
      <c r="B9" s="21"/>
      <c r="C9" s="21"/>
      <c r="D9" s="21"/>
      <c r="E9" s="23"/>
      <c r="F9" s="23"/>
      <c r="G9" s="23"/>
    </row>
    <row r="10" ht="18.75" customHeight="1" spans="1:7">
      <c r="A10" s="24" t="s">
        <v>31</v>
      </c>
      <c r="B10" s="25" t="s">
        <v>387</v>
      </c>
      <c r="C10" s="25"/>
      <c r="D10" s="26"/>
      <c r="E10" s="23"/>
      <c r="F10" s="23"/>
      <c r="G10" s="23"/>
    </row>
    <row r="12" s="1" customFormat="1" ht="24" customHeight="1" spans="1:1">
      <c r="A12" s="1" t="s">
        <v>388</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2" sqref="A2:S2"/>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143"/>
      <c r="J1" s="155"/>
      <c r="R1" s="3" t="s">
        <v>27</v>
      </c>
    </row>
    <row r="2" ht="36" customHeight="1" spans="1:19">
      <c r="A2" s="144" t="s">
        <v>28</v>
      </c>
      <c r="B2" s="27"/>
      <c r="C2" s="27"/>
      <c r="D2" s="27"/>
      <c r="E2" s="27"/>
      <c r="F2" s="27"/>
      <c r="G2" s="27"/>
      <c r="H2" s="27"/>
      <c r="I2" s="27"/>
      <c r="J2" s="43"/>
      <c r="K2" s="27"/>
      <c r="L2" s="27"/>
      <c r="M2" s="27"/>
      <c r="N2" s="27"/>
      <c r="O2" s="27"/>
      <c r="P2" s="27"/>
      <c r="Q2" s="27"/>
      <c r="R2" s="27"/>
      <c r="S2" s="27"/>
    </row>
    <row r="3" ht="20.25" customHeight="1" spans="1:19">
      <c r="A3" s="88" t="str">
        <f>"单位名称："&amp;"云南招生考试服务中心"</f>
        <v>单位名称：云南招生考试服务中心</v>
      </c>
      <c r="B3" s="7"/>
      <c r="C3" s="7"/>
      <c r="D3" s="7"/>
      <c r="E3" s="7"/>
      <c r="F3" s="7"/>
      <c r="G3" s="7"/>
      <c r="H3" s="7"/>
      <c r="I3" s="7"/>
      <c r="J3" s="156"/>
      <c r="K3" s="7"/>
      <c r="L3" s="7"/>
      <c r="M3" s="7"/>
      <c r="N3" s="8"/>
      <c r="O3" s="8"/>
      <c r="P3" s="8"/>
      <c r="Q3" s="8"/>
      <c r="R3" s="8" t="s">
        <v>2</v>
      </c>
      <c r="S3" s="8" t="s">
        <v>2</v>
      </c>
    </row>
    <row r="4" ht="18.75" customHeight="1" spans="1:19">
      <c r="A4" s="145" t="s">
        <v>29</v>
      </c>
      <c r="B4" s="146" t="s">
        <v>30</v>
      </c>
      <c r="C4" s="146" t="s">
        <v>31</v>
      </c>
      <c r="D4" s="147" t="s">
        <v>32</v>
      </c>
      <c r="E4" s="148"/>
      <c r="F4" s="148"/>
      <c r="G4" s="148"/>
      <c r="H4" s="148"/>
      <c r="I4" s="148"/>
      <c r="J4" s="157"/>
      <c r="K4" s="148"/>
      <c r="L4" s="148"/>
      <c r="M4" s="148"/>
      <c r="N4" s="158"/>
      <c r="O4" s="158" t="s">
        <v>20</v>
      </c>
      <c r="P4" s="158"/>
      <c r="Q4" s="158"/>
      <c r="R4" s="158"/>
      <c r="S4" s="158"/>
    </row>
    <row r="5" ht="18" customHeight="1" spans="1:19">
      <c r="A5" s="149"/>
      <c r="B5" s="150"/>
      <c r="C5" s="150"/>
      <c r="D5" s="150" t="s">
        <v>33</v>
      </c>
      <c r="E5" s="150" t="s">
        <v>34</v>
      </c>
      <c r="F5" s="150" t="s">
        <v>35</v>
      </c>
      <c r="G5" s="150" t="s">
        <v>36</v>
      </c>
      <c r="H5" s="150" t="s">
        <v>37</v>
      </c>
      <c r="I5" s="159" t="s">
        <v>38</v>
      </c>
      <c r="J5" s="160"/>
      <c r="K5" s="159" t="s">
        <v>39</v>
      </c>
      <c r="L5" s="159" t="s">
        <v>40</v>
      </c>
      <c r="M5" s="159" t="s">
        <v>41</v>
      </c>
      <c r="N5" s="161" t="s">
        <v>42</v>
      </c>
      <c r="O5" s="162" t="s">
        <v>33</v>
      </c>
      <c r="P5" s="162" t="s">
        <v>34</v>
      </c>
      <c r="Q5" s="162" t="s">
        <v>35</v>
      </c>
      <c r="R5" s="162" t="s">
        <v>36</v>
      </c>
      <c r="S5" s="162" t="s">
        <v>43</v>
      </c>
    </row>
    <row r="6" ht="29.25" customHeight="1" spans="1:19">
      <c r="A6" s="151"/>
      <c r="B6" s="152"/>
      <c r="C6" s="152"/>
      <c r="D6" s="152"/>
      <c r="E6" s="152"/>
      <c r="F6" s="152"/>
      <c r="G6" s="152"/>
      <c r="H6" s="152"/>
      <c r="I6" s="163" t="s">
        <v>33</v>
      </c>
      <c r="J6" s="163" t="s">
        <v>44</v>
      </c>
      <c r="K6" s="163" t="s">
        <v>39</v>
      </c>
      <c r="L6" s="163" t="s">
        <v>40</v>
      </c>
      <c r="M6" s="163" t="s">
        <v>41</v>
      </c>
      <c r="N6" s="163" t="s">
        <v>42</v>
      </c>
      <c r="O6" s="163"/>
      <c r="P6" s="163"/>
      <c r="Q6" s="163"/>
      <c r="R6" s="163"/>
      <c r="S6" s="163"/>
    </row>
    <row r="7" ht="16.5" customHeight="1" spans="1:19">
      <c r="A7" s="125">
        <v>1</v>
      </c>
      <c r="B7" s="20">
        <v>2</v>
      </c>
      <c r="C7" s="20">
        <v>3</v>
      </c>
      <c r="D7" s="20">
        <v>4</v>
      </c>
      <c r="E7" s="125">
        <v>5</v>
      </c>
      <c r="F7" s="20">
        <v>6</v>
      </c>
      <c r="G7" s="20">
        <v>7</v>
      </c>
      <c r="H7" s="125">
        <v>8</v>
      </c>
      <c r="I7" s="20">
        <v>9</v>
      </c>
      <c r="J7" s="33">
        <v>10</v>
      </c>
      <c r="K7" s="33">
        <v>11</v>
      </c>
      <c r="L7" s="164">
        <v>12</v>
      </c>
      <c r="M7" s="33">
        <v>13</v>
      </c>
      <c r="N7" s="33">
        <v>14</v>
      </c>
      <c r="O7" s="33">
        <v>15</v>
      </c>
      <c r="P7" s="33">
        <v>16</v>
      </c>
      <c r="Q7" s="33">
        <v>17</v>
      </c>
      <c r="R7" s="33">
        <v>18</v>
      </c>
      <c r="S7" s="33">
        <v>19</v>
      </c>
    </row>
    <row r="8" ht="31.4" customHeight="1" spans="1:19">
      <c r="A8" s="29" t="s">
        <v>45</v>
      </c>
      <c r="B8" s="29" t="s">
        <v>46</v>
      </c>
      <c r="C8" s="23">
        <v>62152193.03</v>
      </c>
      <c r="D8" s="117">
        <v>45462925.84</v>
      </c>
      <c r="E8" s="87"/>
      <c r="F8" s="87"/>
      <c r="G8" s="87"/>
      <c r="H8" s="87"/>
      <c r="I8" s="87">
        <v>45462925.84</v>
      </c>
      <c r="J8" s="87"/>
      <c r="K8" s="87">
        <v>45462925.84</v>
      </c>
      <c r="L8" s="87"/>
      <c r="M8" s="87"/>
      <c r="N8" s="87"/>
      <c r="O8" s="87">
        <v>16689267.19</v>
      </c>
      <c r="P8" s="87"/>
      <c r="Q8" s="87"/>
      <c r="R8" s="87"/>
      <c r="S8" s="87">
        <v>16689267.19</v>
      </c>
    </row>
    <row r="9" ht="16.5" customHeight="1" spans="1:19">
      <c r="A9" s="153" t="s">
        <v>31</v>
      </c>
      <c r="B9" s="154"/>
      <c r="C9" s="117">
        <v>62152193.03</v>
      </c>
      <c r="D9" s="117">
        <v>45462925.84</v>
      </c>
      <c r="E9" s="87"/>
      <c r="F9" s="87"/>
      <c r="G9" s="87"/>
      <c r="H9" s="87"/>
      <c r="I9" s="87">
        <v>45462925.84</v>
      </c>
      <c r="J9" s="87"/>
      <c r="K9" s="87">
        <v>45462925.84</v>
      </c>
      <c r="L9" s="87"/>
      <c r="M9" s="87"/>
      <c r="N9" s="87"/>
      <c r="O9" s="87">
        <v>16689267.19</v>
      </c>
      <c r="P9" s="87"/>
      <c r="Q9" s="87"/>
      <c r="R9" s="87"/>
      <c r="S9" s="87">
        <v>16689267.19</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2"/>
  <sheetViews>
    <sheetView showZeros="0" workbookViewId="0">
      <selection activeCell="B11" sqref="B1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2" t="s">
        <v>47</v>
      </c>
    </row>
    <row r="2" ht="28.5" customHeight="1" spans="1:15">
      <c r="A2" s="27" t="s">
        <v>48</v>
      </c>
      <c r="B2" s="27"/>
      <c r="C2" s="27"/>
      <c r="D2" s="27"/>
      <c r="E2" s="27"/>
      <c r="F2" s="27"/>
      <c r="G2" s="27"/>
      <c r="H2" s="27"/>
      <c r="I2" s="27"/>
      <c r="J2" s="27"/>
      <c r="K2" s="27"/>
      <c r="L2" s="27"/>
      <c r="M2" s="27"/>
      <c r="N2" s="27"/>
      <c r="O2" s="27"/>
    </row>
    <row r="3" ht="15" customHeight="1" spans="1:15">
      <c r="A3" s="97" t="str">
        <f>"单位名称："&amp;"云南招生考试服务中心"</f>
        <v>单位名称：云南招生考试服务中心</v>
      </c>
      <c r="B3" s="98"/>
      <c r="C3" s="55"/>
      <c r="D3" s="55"/>
      <c r="E3" s="55"/>
      <c r="F3" s="55"/>
      <c r="G3" s="7"/>
      <c r="H3" s="55"/>
      <c r="I3" s="55"/>
      <c r="J3" s="7"/>
      <c r="K3" s="55"/>
      <c r="L3" s="55"/>
      <c r="M3" s="7"/>
      <c r="N3" s="7"/>
      <c r="O3" s="99" t="s">
        <v>2</v>
      </c>
    </row>
    <row r="4" ht="18.75" customHeight="1" spans="1:15">
      <c r="A4" s="10" t="s">
        <v>49</v>
      </c>
      <c r="B4" s="10" t="s">
        <v>50</v>
      </c>
      <c r="C4" s="16" t="s">
        <v>31</v>
      </c>
      <c r="D4" s="59" t="s">
        <v>34</v>
      </c>
      <c r="E4" s="59"/>
      <c r="F4" s="59"/>
      <c r="G4" s="140" t="s">
        <v>35</v>
      </c>
      <c r="H4" s="10" t="s">
        <v>36</v>
      </c>
      <c r="I4" s="10" t="s">
        <v>51</v>
      </c>
      <c r="J4" s="11" t="s">
        <v>52</v>
      </c>
      <c r="K4" s="65" t="s">
        <v>53</v>
      </c>
      <c r="L4" s="65" t="s">
        <v>54</v>
      </c>
      <c r="M4" s="65" t="s">
        <v>55</v>
      </c>
      <c r="N4" s="65" t="s">
        <v>56</v>
      </c>
      <c r="O4" s="82" t="s">
        <v>57</v>
      </c>
    </row>
    <row r="5" ht="30" customHeight="1" spans="1:15">
      <c r="A5" s="19"/>
      <c r="B5" s="19"/>
      <c r="C5" s="19"/>
      <c r="D5" s="59" t="s">
        <v>33</v>
      </c>
      <c r="E5" s="59" t="s">
        <v>58</v>
      </c>
      <c r="F5" s="59" t="s">
        <v>59</v>
      </c>
      <c r="G5" s="19"/>
      <c r="H5" s="19"/>
      <c r="I5" s="19"/>
      <c r="J5" s="59" t="s">
        <v>33</v>
      </c>
      <c r="K5" s="86" t="s">
        <v>53</v>
      </c>
      <c r="L5" s="86" t="s">
        <v>54</v>
      </c>
      <c r="M5" s="86" t="s">
        <v>55</v>
      </c>
      <c r="N5" s="86" t="s">
        <v>56</v>
      </c>
      <c r="O5" s="86" t="s">
        <v>57</v>
      </c>
    </row>
    <row r="6" ht="16.5" customHeight="1" spans="1:15">
      <c r="A6" s="59">
        <v>1</v>
      </c>
      <c r="B6" s="59">
        <v>2</v>
      </c>
      <c r="C6" s="59">
        <v>3</v>
      </c>
      <c r="D6" s="59">
        <v>4</v>
      </c>
      <c r="E6" s="59">
        <v>5</v>
      </c>
      <c r="F6" s="59">
        <v>6</v>
      </c>
      <c r="G6" s="59">
        <v>7</v>
      </c>
      <c r="H6" s="45">
        <v>8</v>
      </c>
      <c r="I6" s="45">
        <v>9</v>
      </c>
      <c r="J6" s="45">
        <v>10</v>
      </c>
      <c r="K6" s="45">
        <v>11</v>
      </c>
      <c r="L6" s="45">
        <v>12</v>
      </c>
      <c r="M6" s="45">
        <v>13</v>
      </c>
      <c r="N6" s="45">
        <v>14</v>
      </c>
      <c r="O6" s="59">
        <v>15</v>
      </c>
    </row>
    <row r="7" ht="20.25" customHeight="1" spans="1:15">
      <c r="A7" s="29" t="s">
        <v>60</v>
      </c>
      <c r="B7" s="29" t="s">
        <v>61</v>
      </c>
      <c r="C7" s="117">
        <v>58699919</v>
      </c>
      <c r="D7" s="117"/>
      <c r="E7" s="117"/>
      <c r="F7" s="117"/>
      <c r="G7" s="87"/>
      <c r="H7" s="117"/>
      <c r="I7" s="117"/>
      <c r="J7" s="117">
        <v>58699919</v>
      </c>
      <c r="K7" s="117"/>
      <c r="L7" s="117">
        <v>58699919</v>
      </c>
      <c r="M7" s="87"/>
      <c r="N7" s="117"/>
      <c r="O7" s="117"/>
    </row>
    <row r="8" ht="20.25" customHeight="1" spans="1:15">
      <c r="A8" s="141" t="s">
        <v>62</v>
      </c>
      <c r="B8" s="141" t="s">
        <v>63</v>
      </c>
      <c r="C8" s="117">
        <v>58699919</v>
      </c>
      <c r="D8" s="117"/>
      <c r="E8" s="117"/>
      <c r="F8" s="117"/>
      <c r="G8" s="87"/>
      <c r="H8" s="117"/>
      <c r="I8" s="117"/>
      <c r="J8" s="117">
        <v>58699919</v>
      </c>
      <c r="K8" s="117"/>
      <c r="L8" s="117">
        <v>58699919</v>
      </c>
      <c r="M8" s="87"/>
      <c r="N8" s="117"/>
      <c r="O8" s="117"/>
    </row>
    <row r="9" ht="20.25" customHeight="1" spans="1:15">
      <c r="A9" s="142" t="s">
        <v>64</v>
      </c>
      <c r="B9" s="142" t="s">
        <v>65</v>
      </c>
      <c r="C9" s="117">
        <v>58699919</v>
      </c>
      <c r="D9" s="117"/>
      <c r="E9" s="117"/>
      <c r="F9" s="117"/>
      <c r="G9" s="87"/>
      <c r="H9" s="117"/>
      <c r="I9" s="117"/>
      <c r="J9" s="117">
        <v>58699919</v>
      </c>
      <c r="K9" s="117"/>
      <c r="L9" s="117">
        <v>58699919</v>
      </c>
      <c r="M9" s="87"/>
      <c r="N9" s="117"/>
      <c r="O9" s="117"/>
    </row>
    <row r="10" ht="20.25" customHeight="1" spans="1:15">
      <c r="A10" s="29" t="s">
        <v>66</v>
      </c>
      <c r="B10" s="29" t="s">
        <v>67</v>
      </c>
      <c r="C10" s="117">
        <v>1242800</v>
      </c>
      <c r="D10" s="117"/>
      <c r="E10" s="117"/>
      <c r="F10" s="117"/>
      <c r="G10" s="87"/>
      <c r="H10" s="117"/>
      <c r="I10" s="117"/>
      <c r="J10" s="117">
        <v>1242800</v>
      </c>
      <c r="K10" s="117"/>
      <c r="L10" s="117">
        <v>1242800</v>
      </c>
      <c r="M10" s="87"/>
      <c r="N10" s="117"/>
      <c r="O10" s="117"/>
    </row>
    <row r="11" ht="20.25" customHeight="1" spans="1:15">
      <c r="A11" s="141" t="s">
        <v>68</v>
      </c>
      <c r="B11" s="141" t="s">
        <v>69</v>
      </c>
      <c r="C11" s="117">
        <v>1080000</v>
      </c>
      <c r="D11" s="117"/>
      <c r="E11" s="117"/>
      <c r="F11" s="117"/>
      <c r="G11" s="87"/>
      <c r="H11" s="117"/>
      <c r="I11" s="117"/>
      <c r="J11" s="117">
        <v>1080000</v>
      </c>
      <c r="K11" s="117"/>
      <c r="L11" s="117">
        <v>1080000</v>
      </c>
      <c r="M11" s="87"/>
      <c r="N11" s="117"/>
      <c r="O11" s="117"/>
    </row>
    <row r="12" ht="20.25" customHeight="1" spans="1:15">
      <c r="A12" s="142" t="s">
        <v>70</v>
      </c>
      <c r="B12" s="142" t="s">
        <v>71</v>
      </c>
      <c r="C12" s="117">
        <v>720000</v>
      </c>
      <c r="D12" s="117"/>
      <c r="E12" s="117"/>
      <c r="F12" s="117"/>
      <c r="G12" s="87"/>
      <c r="H12" s="117"/>
      <c r="I12" s="117"/>
      <c r="J12" s="117">
        <v>720000</v>
      </c>
      <c r="K12" s="117"/>
      <c r="L12" s="117">
        <v>720000</v>
      </c>
      <c r="M12" s="87"/>
      <c r="N12" s="117"/>
      <c r="O12" s="117"/>
    </row>
    <row r="13" ht="20.25" customHeight="1" spans="1:15">
      <c r="A13" s="142" t="s">
        <v>72</v>
      </c>
      <c r="B13" s="142" t="s">
        <v>73</v>
      </c>
      <c r="C13" s="117">
        <v>360000</v>
      </c>
      <c r="D13" s="117"/>
      <c r="E13" s="117"/>
      <c r="F13" s="117"/>
      <c r="G13" s="87"/>
      <c r="H13" s="117"/>
      <c r="I13" s="117"/>
      <c r="J13" s="117">
        <v>360000</v>
      </c>
      <c r="K13" s="117"/>
      <c r="L13" s="117">
        <v>360000</v>
      </c>
      <c r="M13" s="87"/>
      <c r="N13" s="117"/>
      <c r="O13" s="117"/>
    </row>
    <row r="14" ht="20.25" customHeight="1" spans="1:15">
      <c r="A14" s="141" t="s">
        <v>74</v>
      </c>
      <c r="B14" s="141" t="s">
        <v>75</v>
      </c>
      <c r="C14" s="117">
        <v>162800</v>
      </c>
      <c r="D14" s="117"/>
      <c r="E14" s="117"/>
      <c r="F14" s="117"/>
      <c r="G14" s="87"/>
      <c r="H14" s="117"/>
      <c r="I14" s="117"/>
      <c r="J14" s="117">
        <v>162800</v>
      </c>
      <c r="K14" s="117"/>
      <c r="L14" s="117">
        <v>162800</v>
      </c>
      <c r="M14" s="87"/>
      <c r="N14" s="117"/>
      <c r="O14" s="117"/>
    </row>
    <row r="15" ht="20.25" customHeight="1" spans="1:15">
      <c r="A15" s="142" t="s">
        <v>76</v>
      </c>
      <c r="B15" s="142" t="s">
        <v>75</v>
      </c>
      <c r="C15" s="117">
        <v>162800</v>
      </c>
      <c r="D15" s="117"/>
      <c r="E15" s="117"/>
      <c r="F15" s="117"/>
      <c r="G15" s="87"/>
      <c r="H15" s="117"/>
      <c r="I15" s="117"/>
      <c r="J15" s="117">
        <v>162800</v>
      </c>
      <c r="K15" s="117"/>
      <c r="L15" s="117">
        <v>162800</v>
      </c>
      <c r="M15" s="87"/>
      <c r="N15" s="117"/>
      <c r="O15" s="117"/>
    </row>
    <row r="16" ht="20.25" customHeight="1" spans="1:15">
      <c r="A16" s="29" t="s">
        <v>77</v>
      </c>
      <c r="B16" s="29" t="s">
        <v>78</v>
      </c>
      <c r="C16" s="117">
        <v>821490</v>
      </c>
      <c r="D16" s="117"/>
      <c r="E16" s="117"/>
      <c r="F16" s="117"/>
      <c r="G16" s="87"/>
      <c r="H16" s="117"/>
      <c r="I16" s="117"/>
      <c r="J16" s="117">
        <v>821490</v>
      </c>
      <c r="K16" s="117"/>
      <c r="L16" s="117">
        <v>821490</v>
      </c>
      <c r="M16" s="87"/>
      <c r="N16" s="117"/>
      <c r="O16" s="117"/>
    </row>
    <row r="17" ht="20.25" customHeight="1" spans="1:15">
      <c r="A17" s="141" t="s">
        <v>79</v>
      </c>
      <c r="B17" s="141" t="s">
        <v>80</v>
      </c>
      <c r="C17" s="117">
        <v>821490</v>
      </c>
      <c r="D17" s="117"/>
      <c r="E17" s="117"/>
      <c r="F17" s="117"/>
      <c r="G17" s="87"/>
      <c r="H17" s="117"/>
      <c r="I17" s="117"/>
      <c r="J17" s="117">
        <v>821490</v>
      </c>
      <c r="K17" s="117"/>
      <c r="L17" s="117">
        <v>821490</v>
      </c>
      <c r="M17" s="87"/>
      <c r="N17" s="117"/>
      <c r="O17" s="117"/>
    </row>
    <row r="18" ht="20.25" customHeight="1" spans="1:15">
      <c r="A18" s="142" t="s">
        <v>81</v>
      </c>
      <c r="B18" s="142" t="s">
        <v>82</v>
      </c>
      <c r="C18" s="117">
        <v>821490</v>
      </c>
      <c r="D18" s="117"/>
      <c r="E18" s="117"/>
      <c r="F18" s="117"/>
      <c r="G18" s="87"/>
      <c r="H18" s="117"/>
      <c r="I18" s="117"/>
      <c r="J18" s="117">
        <v>821490</v>
      </c>
      <c r="K18" s="117"/>
      <c r="L18" s="117">
        <v>821490</v>
      </c>
      <c r="M18" s="87"/>
      <c r="N18" s="117"/>
      <c r="O18" s="117"/>
    </row>
    <row r="19" ht="20.25" customHeight="1" spans="1:15">
      <c r="A19" s="29" t="s">
        <v>83</v>
      </c>
      <c r="B19" s="29" t="s">
        <v>84</v>
      </c>
      <c r="C19" s="117">
        <v>800640</v>
      </c>
      <c r="D19" s="117"/>
      <c r="E19" s="117"/>
      <c r="F19" s="117"/>
      <c r="G19" s="87"/>
      <c r="H19" s="117"/>
      <c r="I19" s="117"/>
      <c r="J19" s="117">
        <v>800640</v>
      </c>
      <c r="K19" s="117"/>
      <c r="L19" s="117">
        <v>800640</v>
      </c>
      <c r="M19" s="87"/>
      <c r="N19" s="117"/>
      <c r="O19" s="117"/>
    </row>
    <row r="20" ht="20.25" customHeight="1" spans="1:15">
      <c r="A20" s="141" t="s">
        <v>85</v>
      </c>
      <c r="B20" s="141" t="s">
        <v>86</v>
      </c>
      <c r="C20" s="117">
        <v>800640</v>
      </c>
      <c r="D20" s="117"/>
      <c r="E20" s="117"/>
      <c r="F20" s="117"/>
      <c r="G20" s="87"/>
      <c r="H20" s="117"/>
      <c r="I20" s="117"/>
      <c r="J20" s="117">
        <v>800640</v>
      </c>
      <c r="K20" s="117"/>
      <c r="L20" s="117">
        <v>800640</v>
      </c>
      <c r="M20" s="87"/>
      <c r="N20" s="117"/>
      <c r="O20" s="117"/>
    </row>
    <row r="21" ht="20.25" customHeight="1" spans="1:15">
      <c r="A21" s="142" t="s">
        <v>87</v>
      </c>
      <c r="B21" s="142" t="s">
        <v>88</v>
      </c>
      <c r="C21" s="117">
        <v>800640</v>
      </c>
      <c r="D21" s="117"/>
      <c r="E21" s="117"/>
      <c r="F21" s="117"/>
      <c r="G21" s="87"/>
      <c r="H21" s="117"/>
      <c r="I21" s="117"/>
      <c r="J21" s="117">
        <v>800640</v>
      </c>
      <c r="K21" s="117"/>
      <c r="L21" s="117">
        <v>800640</v>
      </c>
      <c r="M21" s="87"/>
      <c r="N21" s="117"/>
      <c r="O21" s="117"/>
    </row>
    <row r="22" ht="17.25" customHeight="1" spans="1:15">
      <c r="A22" s="100" t="s">
        <v>89</v>
      </c>
      <c r="B22" s="101" t="s">
        <v>89</v>
      </c>
      <c r="C22" s="117">
        <v>61564849</v>
      </c>
      <c r="D22" s="117"/>
      <c r="E22" s="117"/>
      <c r="F22" s="117"/>
      <c r="G22" s="87"/>
      <c r="H22" s="117"/>
      <c r="I22" s="117"/>
      <c r="J22" s="117">
        <v>61564849</v>
      </c>
      <c r="K22" s="117"/>
      <c r="L22" s="117">
        <v>61564849</v>
      </c>
      <c r="M22" s="87"/>
      <c r="N22" s="117"/>
      <c r="O22" s="117"/>
    </row>
  </sheetData>
  <mergeCells count="11">
    <mergeCell ref="A2:O2"/>
    <mergeCell ref="A3:L3"/>
    <mergeCell ref="D4:F4"/>
    <mergeCell ref="J4:O4"/>
    <mergeCell ref="A22:B2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8"/>
  <sheetViews>
    <sheetView showZeros="0" workbookViewId="0">
      <selection activeCell="A18" sqref="A18"/>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95" t="s">
        <v>90</v>
      </c>
    </row>
    <row r="2" ht="31.5" customHeight="1" spans="1:4">
      <c r="A2" s="42" t="s">
        <v>91</v>
      </c>
      <c r="B2" s="127"/>
      <c r="C2" s="127"/>
      <c r="D2" s="127"/>
    </row>
    <row r="3" ht="17.25" customHeight="1" spans="1:4">
      <c r="A3" s="5" t="str">
        <f>"单位名称："&amp;"云南招生考试服务中心"</f>
        <v>单位名称：云南招生考试服务中心</v>
      </c>
      <c r="B3" s="128"/>
      <c r="C3" s="128"/>
      <c r="D3" s="96" t="s">
        <v>2</v>
      </c>
    </row>
    <row r="4" ht="24.65" customHeight="1" spans="1:4">
      <c r="A4" s="11" t="s">
        <v>3</v>
      </c>
      <c r="B4" s="13"/>
      <c r="C4" s="11" t="s">
        <v>4</v>
      </c>
      <c r="D4" s="13"/>
    </row>
    <row r="5" ht="15.65" customHeight="1" spans="1:4">
      <c r="A5" s="16" t="s">
        <v>5</v>
      </c>
      <c r="B5" s="129" t="s">
        <v>6</v>
      </c>
      <c r="C5" s="16" t="s">
        <v>92</v>
      </c>
      <c r="D5" s="129" t="s">
        <v>6</v>
      </c>
    </row>
    <row r="6" ht="14.15" customHeight="1" spans="1:4">
      <c r="A6" s="19"/>
      <c r="B6" s="18"/>
      <c r="C6" s="19"/>
      <c r="D6" s="18"/>
    </row>
    <row r="7" ht="29.15" customHeight="1" spans="1:4">
      <c r="A7" s="130" t="s">
        <v>93</v>
      </c>
      <c r="B7" s="131"/>
      <c r="C7" s="132" t="s">
        <v>94</v>
      </c>
      <c r="D7" s="131"/>
    </row>
    <row r="8" ht="29.15" customHeight="1" spans="1:4">
      <c r="A8" s="133" t="s">
        <v>95</v>
      </c>
      <c r="B8" s="87"/>
      <c r="C8" s="105" t="str">
        <f>"（一）"&amp;"教育支出"</f>
        <v>（一）教育支出</v>
      </c>
      <c r="D8" s="87"/>
    </row>
    <row r="9" ht="29.15" customHeight="1" spans="1:4">
      <c r="A9" s="133" t="s">
        <v>96</v>
      </c>
      <c r="B9" s="87"/>
      <c r="C9" s="105" t="str">
        <f>"（二）"&amp;"社会保障和就业支出"</f>
        <v>（二）社会保障和就业支出</v>
      </c>
      <c r="D9" s="87"/>
    </row>
    <row r="10" ht="29.15" customHeight="1" spans="1:4">
      <c r="A10" s="133" t="s">
        <v>97</v>
      </c>
      <c r="B10" s="87"/>
      <c r="C10" s="105" t="str">
        <f>"（三）"&amp;"卫生健康支出"</f>
        <v>（三）卫生健康支出</v>
      </c>
      <c r="D10" s="87"/>
    </row>
    <row r="11" ht="29.15" customHeight="1" spans="1:4">
      <c r="A11" s="134" t="s">
        <v>98</v>
      </c>
      <c r="B11" s="135"/>
      <c r="C11" s="105" t="str">
        <f>"（四）"&amp;"住房保障支出"</f>
        <v>（四）住房保障支出</v>
      </c>
      <c r="D11" s="87"/>
    </row>
    <row r="12" ht="29.15" customHeight="1" spans="1:4">
      <c r="A12" s="133" t="s">
        <v>95</v>
      </c>
      <c r="B12" s="117"/>
      <c r="C12" s="136"/>
      <c r="D12" s="135"/>
    </row>
    <row r="13" ht="29.15" customHeight="1" spans="1:4">
      <c r="A13" s="137" t="s">
        <v>96</v>
      </c>
      <c r="B13" s="117"/>
      <c r="C13" s="136"/>
      <c r="D13" s="135"/>
    </row>
    <row r="14" ht="29.15" customHeight="1" spans="1:4">
      <c r="A14" s="137" t="s">
        <v>97</v>
      </c>
      <c r="B14" s="135"/>
      <c r="C14" s="136"/>
      <c r="D14" s="135"/>
    </row>
    <row r="15" ht="29.15" customHeight="1" spans="1:4">
      <c r="A15" s="138"/>
      <c r="B15" s="135"/>
      <c r="C15" s="139" t="s">
        <v>99</v>
      </c>
      <c r="D15" s="135"/>
    </row>
    <row r="16" ht="29.15" customHeight="1" spans="1:4">
      <c r="A16" s="138" t="s">
        <v>100</v>
      </c>
      <c r="B16" s="135"/>
      <c r="C16" s="136" t="s">
        <v>26</v>
      </c>
      <c r="D16" s="135"/>
    </row>
    <row r="18" customFormat="1" ht="18" customHeight="1" spans="1:1">
      <c r="A18" s="1" t="s">
        <v>101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workbookViewId="0">
      <selection activeCell="D27" sqref="D27"/>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0"/>
      <c r="F1" s="52"/>
      <c r="G1" s="52" t="s">
        <v>102</v>
      </c>
    </row>
    <row r="2" ht="39" customHeight="1" spans="1:7">
      <c r="A2" s="4" t="s">
        <v>103</v>
      </c>
      <c r="B2" s="4"/>
      <c r="C2" s="4"/>
      <c r="D2" s="4"/>
      <c r="E2" s="4"/>
      <c r="F2" s="4"/>
      <c r="G2" s="4"/>
    </row>
    <row r="3" ht="18" customHeight="1" spans="1:7">
      <c r="A3" s="5" t="str">
        <f>"单位名称："&amp;"云南招生考试服务中心"</f>
        <v>单位名称：云南招生考试服务中心</v>
      </c>
      <c r="F3" s="99"/>
      <c r="G3" s="99" t="s">
        <v>2</v>
      </c>
    </row>
    <row r="4" ht="20.25" customHeight="1" spans="1:7">
      <c r="A4" s="119" t="s">
        <v>104</v>
      </c>
      <c r="B4" s="120"/>
      <c r="C4" s="121" t="s">
        <v>31</v>
      </c>
      <c r="D4" s="12" t="s">
        <v>58</v>
      </c>
      <c r="E4" s="12"/>
      <c r="F4" s="13"/>
      <c r="G4" s="121" t="s">
        <v>59</v>
      </c>
    </row>
    <row r="5" ht="20.25" customHeight="1" spans="1:7">
      <c r="A5" s="122" t="s">
        <v>49</v>
      </c>
      <c r="B5" s="123" t="s">
        <v>50</v>
      </c>
      <c r="C5" s="89"/>
      <c r="D5" s="89" t="s">
        <v>33</v>
      </c>
      <c r="E5" s="89" t="s">
        <v>105</v>
      </c>
      <c r="F5" s="89" t="s">
        <v>106</v>
      </c>
      <c r="G5" s="89"/>
    </row>
    <row r="6" ht="13.5" customHeight="1" spans="1:7">
      <c r="A6" s="124" t="s">
        <v>107</v>
      </c>
      <c r="B6" s="124" t="s">
        <v>108</v>
      </c>
      <c r="C6" s="124" t="s">
        <v>109</v>
      </c>
      <c r="D6" s="59"/>
      <c r="E6" s="124" t="s">
        <v>110</v>
      </c>
      <c r="F6" s="124" t="s">
        <v>111</v>
      </c>
      <c r="G6" s="124" t="s">
        <v>112</v>
      </c>
    </row>
    <row r="7" ht="18" customHeight="1" spans="1:7">
      <c r="A7" s="29"/>
      <c r="B7" s="29"/>
      <c r="C7" s="23"/>
      <c r="D7" s="23"/>
      <c r="E7" s="23"/>
      <c r="F7" s="23"/>
      <c r="G7" s="23"/>
    </row>
    <row r="8" ht="18" customHeight="1" spans="1:7">
      <c r="A8" s="125" t="s">
        <v>89</v>
      </c>
      <c r="B8" s="126" t="s">
        <v>89</v>
      </c>
      <c r="C8" s="23"/>
      <c r="D8" s="23"/>
      <c r="E8" s="23"/>
      <c r="F8" s="23"/>
      <c r="G8" s="23"/>
    </row>
    <row r="10" s="1" customFormat="1" ht="23" customHeight="1" spans="1:1">
      <c r="A10" s="1" t="s">
        <v>113</v>
      </c>
    </row>
  </sheetData>
  <mergeCells count="7">
    <mergeCell ref="A2:G2"/>
    <mergeCell ref="A3:E3"/>
    <mergeCell ref="A4:B4"/>
    <mergeCell ref="D4:F4"/>
    <mergeCell ref="A8:B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4166666666667" defaultRowHeight="14.25" customHeight="1" outlineLevelCol="5"/>
  <cols>
    <col min="1" max="1" width="27.425" customWidth="1"/>
    <col min="2" max="6" width="31.175" customWidth="1"/>
  </cols>
  <sheetData>
    <row r="1" ht="12" customHeight="1" spans="1:6">
      <c r="A1" s="113"/>
      <c r="B1" s="113"/>
      <c r="C1" s="57"/>
      <c r="F1" s="56" t="s">
        <v>114</v>
      </c>
    </row>
    <row r="2" ht="25.5" customHeight="1" spans="1:6">
      <c r="A2" s="114" t="s">
        <v>115</v>
      </c>
      <c r="B2" s="114"/>
      <c r="C2" s="114"/>
      <c r="D2" s="114"/>
      <c r="E2" s="114"/>
      <c r="F2" s="114"/>
    </row>
    <row r="3" ht="15.75" customHeight="1" spans="1:6">
      <c r="A3" s="5" t="str">
        <f>"单位名称："&amp;"云南招生考试服务中心"</f>
        <v>单位名称：云南招生考试服务中心</v>
      </c>
      <c r="B3" s="113"/>
      <c r="C3" s="57"/>
      <c r="F3" s="56" t="s">
        <v>116</v>
      </c>
    </row>
    <row r="4" ht="19.5" customHeight="1" spans="1:6">
      <c r="A4" s="10" t="s">
        <v>117</v>
      </c>
      <c r="B4" s="16" t="s">
        <v>118</v>
      </c>
      <c r="C4" s="11" t="s">
        <v>119</v>
      </c>
      <c r="D4" s="12"/>
      <c r="E4" s="13"/>
      <c r="F4" s="16" t="s">
        <v>120</v>
      </c>
    </row>
    <row r="5" ht="19.5" customHeight="1" spans="1:6">
      <c r="A5" s="18"/>
      <c r="B5" s="19"/>
      <c r="C5" s="59" t="s">
        <v>33</v>
      </c>
      <c r="D5" s="59" t="s">
        <v>121</v>
      </c>
      <c r="E5" s="59" t="s">
        <v>122</v>
      </c>
      <c r="F5" s="19"/>
    </row>
    <row r="6" ht="18.75" customHeight="1" spans="1:6">
      <c r="A6" s="115">
        <v>1</v>
      </c>
      <c r="B6" s="115">
        <v>2</v>
      </c>
      <c r="C6" s="116">
        <v>3</v>
      </c>
      <c r="D6" s="115">
        <v>4</v>
      </c>
      <c r="E6" s="115">
        <v>5</v>
      </c>
      <c r="F6" s="115">
        <v>6</v>
      </c>
    </row>
    <row r="7" ht="18.75" customHeight="1" spans="1:6">
      <c r="A7" s="117"/>
      <c r="B7" s="117"/>
      <c r="C7" s="118"/>
      <c r="D7" s="117"/>
      <c r="E7" s="117"/>
      <c r="F7" s="117"/>
    </row>
    <row r="9" s="1" customFormat="1" ht="22" customHeight="1" spans="1:1">
      <c r="A9" s="1" t="s">
        <v>123</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
  <sheetViews>
    <sheetView showZeros="0" workbookViewId="0">
      <selection activeCell="D15" sqref="D15"/>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2"/>
      <c r="E1" s="2"/>
      <c r="F1" s="2"/>
      <c r="G1" s="2"/>
      <c r="U1" s="110"/>
      <c r="W1" s="52" t="s">
        <v>124</v>
      </c>
    </row>
    <row r="2" ht="27.75" customHeight="1" spans="1:23">
      <c r="A2" s="27" t="s">
        <v>125</v>
      </c>
      <c r="B2" s="27"/>
      <c r="C2" s="27"/>
      <c r="D2" s="27"/>
      <c r="E2" s="27"/>
      <c r="F2" s="27"/>
      <c r="G2" s="27"/>
      <c r="H2" s="27"/>
      <c r="I2" s="27"/>
      <c r="J2" s="27"/>
      <c r="K2" s="27"/>
      <c r="L2" s="27"/>
      <c r="M2" s="27"/>
      <c r="N2" s="27"/>
      <c r="O2" s="27"/>
      <c r="P2" s="27"/>
      <c r="Q2" s="27"/>
      <c r="R2" s="27"/>
      <c r="S2" s="27"/>
      <c r="T2" s="27"/>
      <c r="U2" s="27"/>
      <c r="V2" s="27"/>
      <c r="W2" s="27"/>
    </row>
    <row r="3" ht="13.5" customHeight="1" spans="1:23">
      <c r="A3" s="5" t="str">
        <f>"单位名称："&amp;"云南招生考试服务中心"</f>
        <v>单位名称：云南招生考试服务中心</v>
      </c>
      <c r="B3" s="6"/>
      <c r="C3" s="6"/>
      <c r="D3" s="6"/>
      <c r="E3" s="6"/>
      <c r="F3" s="6"/>
      <c r="G3" s="6"/>
      <c r="H3" s="7"/>
      <c r="I3" s="7"/>
      <c r="J3" s="7"/>
      <c r="K3" s="7"/>
      <c r="L3" s="7"/>
      <c r="M3" s="7"/>
      <c r="N3" s="7"/>
      <c r="O3" s="7"/>
      <c r="P3" s="7"/>
      <c r="Q3" s="7"/>
      <c r="U3" s="110"/>
      <c r="W3" s="99" t="s">
        <v>116</v>
      </c>
    </row>
    <row r="4" ht="21.75" customHeight="1" spans="1:23">
      <c r="A4" s="9" t="s">
        <v>126</v>
      </c>
      <c r="B4" s="9" t="s">
        <v>127</v>
      </c>
      <c r="C4" s="9" t="s">
        <v>128</v>
      </c>
      <c r="D4" s="10" t="s">
        <v>129</v>
      </c>
      <c r="E4" s="10" t="s">
        <v>130</v>
      </c>
      <c r="F4" s="10" t="s">
        <v>131</v>
      </c>
      <c r="G4" s="10" t="s">
        <v>132</v>
      </c>
      <c r="H4" s="59" t="s">
        <v>133</v>
      </c>
      <c r="I4" s="59"/>
      <c r="J4" s="59"/>
      <c r="K4" s="59"/>
      <c r="L4" s="107"/>
      <c r="M4" s="107"/>
      <c r="N4" s="107"/>
      <c r="O4" s="107"/>
      <c r="P4" s="107"/>
      <c r="Q4" s="44"/>
      <c r="R4" s="59"/>
      <c r="S4" s="59"/>
      <c r="T4" s="59"/>
      <c r="U4" s="59"/>
      <c r="V4" s="59"/>
      <c r="W4" s="59"/>
    </row>
    <row r="5" ht="21.75" customHeight="1" spans="1:23">
      <c r="A5" s="14"/>
      <c r="B5" s="14"/>
      <c r="C5" s="14"/>
      <c r="D5" s="15"/>
      <c r="E5" s="15"/>
      <c r="F5" s="15"/>
      <c r="G5" s="15"/>
      <c r="H5" s="59" t="s">
        <v>31</v>
      </c>
      <c r="I5" s="44" t="s">
        <v>34</v>
      </c>
      <c r="J5" s="44"/>
      <c r="K5" s="44"/>
      <c r="L5" s="107"/>
      <c r="M5" s="107"/>
      <c r="N5" s="107" t="s">
        <v>134</v>
      </c>
      <c r="O5" s="107"/>
      <c r="P5" s="107"/>
      <c r="Q5" s="44" t="s">
        <v>37</v>
      </c>
      <c r="R5" s="59" t="s">
        <v>52</v>
      </c>
      <c r="S5" s="44"/>
      <c r="T5" s="44"/>
      <c r="U5" s="44"/>
      <c r="V5" s="44"/>
      <c r="W5" s="44"/>
    </row>
    <row r="6" ht="15" customHeight="1" spans="1:23">
      <c r="A6" s="17"/>
      <c r="B6" s="17"/>
      <c r="C6" s="17"/>
      <c r="D6" s="18"/>
      <c r="E6" s="18"/>
      <c r="F6" s="18"/>
      <c r="G6" s="18"/>
      <c r="H6" s="59"/>
      <c r="I6" s="44" t="s">
        <v>135</v>
      </c>
      <c r="J6" s="44" t="s">
        <v>136</v>
      </c>
      <c r="K6" s="44" t="s">
        <v>137</v>
      </c>
      <c r="L6" s="112" t="s">
        <v>138</v>
      </c>
      <c r="M6" s="112" t="s">
        <v>139</v>
      </c>
      <c r="N6" s="112" t="s">
        <v>34</v>
      </c>
      <c r="O6" s="112" t="s">
        <v>35</v>
      </c>
      <c r="P6" s="112" t="s">
        <v>36</v>
      </c>
      <c r="Q6" s="44"/>
      <c r="R6" s="44" t="s">
        <v>33</v>
      </c>
      <c r="S6" s="44" t="s">
        <v>44</v>
      </c>
      <c r="T6" s="44" t="s">
        <v>140</v>
      </c>
      <c r="U6" s="44" t="s">
        <v>40</v>
      </c>
      <c r="V6" s="44" t="s">
        <v>41</v>
      </c>
      <c r="W6" s="44" t="s">
        <v>42</v>
      </c>
    </row>
    <row r="7" ht="27.75" customHeight="1" spans="1:23">
      <c r="A7" s="17"/>
      <c r="B7" s="17"/>
      <c r="C7" s="17"/>
      <c r="D7" s="18"/>
      <c r="E7" s="18"/>
      <c r="F7" s="18"/>
      <c r="G7" s="18"/>
      <c r="H7" s="59"/>
      <c r="I7" s="44"/>
      <c r="J7" s="44"/>
      <c r="K7" s="44"/>
      <c r="L7" s="112"/>
      <c r="M7" s="112"/>
      <c r="N7" s="112"/>
      <c r="O7" s="112"/>
      <c r="P7" s="112"/>
      <c r="Q7" s="44"/>
      <c r="R7" s="44"/>
      <c r="S7" s="44"/>
      <c r="T7" s="44"/>
      <c r="U7" s="44"/>
      <c r="V7" s="44"/>
      <c r="W7" s="44"/>
    </row>
    <row r="8" ht="15" customHeight="1" spans="1:23">
      <c r="A8" s="111">
        <v>1</v>
      </c>
      <c r="B8" s="111">
        <v>2</v>
      </c>
      <c r="C8" s="111">
        <v>3</v>
      </c>
      <c r="D8" s="111">
        <v>4</v>
      </c>
      <c r="E8" s="111">
        <v>5</v>
      </c>
      <c r="F8" s="111">
        <v>6</v>
      </c>
      <c r="G8" s="111">
        <v>7</v>
      </c>
      <c r="H8" s="111">
        <v>8</v>
      </c>
      <c r="I8" s="111">
        <v>9</v>
      </c>
      <c r="J8" s="111">
        <v>10</v>
      </c>
      <c r="K8" s="111">
        <v>11</v>
      </c>
      <c r="L8" s="111">
        <v>12</v>
      </c>
      <c r="M8" s="111">
        <v>13</v>
      </c>
      <c r="N8" s="111">
        <v>14</v>
      </c>
      <c r="O8" s="111">
        <v>15</v>
      </c>
      <c r="P8" s="111">
        <v>16</v>
      </c>
      <c r="Q8" s="111">
        <v>17</v>
      </c>
      <c r="R8" s="111">
        <v>18</v>
      </c>
      <c r="S8" s="111">
        <v>19</v>
      </c>
      <c r="T8" s="111">
        <v>20</v>
      </c>
      <c r="U8" s="111">
        <v>21</v>
      </c>
      <c r="V8" s="111">
        <v>22</v>
      </c>
      <c r="W8" s="111">
        <v>23</v>
      </c>
    </row>
    <row r="9" ht="18.75" customHeight="1" spans="1:23">
      <c r="A9" s="105"/>
      <c r="B9" s="106"/>
      <c r="C9" s="105"/>
      <c r="D9" s="105"/>
      <c r="E9" s="105"/>
      <c r="F9" s="105"/>
      <c r="G9" s="105"/>
      <c r="H9" s="23"/>
      <c r="I9" s="23"/>
      <c r="J9" s="23"/>
      <c r="K9" s="23"/>
      <c r="L9" s="23"/>
      <c r="M9" s="23"/>
      <c r="N9" s="23"/>
      <c r="O9" s="23"/>
      <c r="P9" s="23"/>
      <c r="Q9" s="23"/>
      <c r="R9" s="23"/>
      <c r="S9" s="23"/>
      <c r="T9" s="23"/>
      <c r="U9" s="23"/>
      <c r="V9" s="23"/>
      <c r="W9" s="23"/>
    </row>
    <row r="10" ht="31.4" customHeight="1" spans="1:23">
      <c r="A10" s="105"/>
      <c r="B10" s="106"/>
      <c r="C10" s="105"/>
      <c r="D10" s="105"/>
      <c r="E10" s="105"/>
      <c r="F10" s="105"/>
      <c r="G10" s="105"/>
      <c r="H10" s="23"/>
      <c r="I10" s="23"/>
      <c r="J10" s="23"/>
      <c r="K10" s="23"/>
      <c r="L10" s="23"/>
      <c r="M10" s="23"/>
      <c r="N10" s="23"/>
      <c r="O10" s="23"/>
      <c r="P10" s="23"/>
      <c r="Q10" s="23"/>
      <c r="R10" s="23"/>
      <c r="S10" s="23"/>
      <c r="T10" s="23"/>
      <c r="U10" s="23"/>
      <c r="V10" s="23"/>
      <c r="W10" s="23"/>
    </row>
    <row r="11" ht="18.75" customHeight="1" spans="1:23">
      <c r="A11" s="30" t="s">
        <v>89</v>
      </c>
      <c r="B11" s="31"/>
      <c r="C11" s="31"/>
      <c r="D11" s="31"/>
      <c r="E11" s="31"/>
      <c r="F11" s="31"/>
      <c r="G11" s="32"/>
      <c r="H11" s="23"/>
      <c r="I11" s="23"/>
      <c r="J11" s="23"/>
      <c r="K11" s="23"/>
      <c r="L11" s="23"/>
      <c r="M11" s="23"/>
      <c r="N11" s="23"/>
      <c r="O11" s="23"/>
      <c r="P11" s="23"/>
      <c r="Q11" s="23"/>
      <c r="R11" s="23"/>
      <c r="S11" s="23"/>
      <c r="T11" s="23"/>
      <c r="U11" s="23"/>
      <c r="V11" s="23"/>
      <c r="W11" s="23"/>
    </row>
    <row r="13" s="1" customFormat="1" ht="20" customHeight="1" spans="1:1">
      <c r="A13" s="1" t="s">
        <v>141</v>
      </c>
    </row>
  </sheetData>
  <mergeCells count="30">
    <mergeCell ref="A2:W2"/>
    <mergeCell ref="A3:G3"/>
    <mergeCell ref="H4:W4"/>
    <mergeCell ref="I5:M5"/>
    <mergeCell ref="N5:P5"/>
    <mergeCell ref="R5:W5"/>
    <mergeCell ref="A11:G1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9"/>
  <sheetViews>
    <sheetView showZeros="0" workbookViewId="0">
      <selection activeCell="I23" sqref="I23:I38"/>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2"/>
      <c r="F1" s="2"/>
      <c r="G1" s="2"/>
      <c r="H1" s="2"/>
      <c r="U1" s="110"/>
      <c r="W1" s="52" t="s">
        <v>142</v>
      </c>
    </row>
    <row r="2" ht="27.75" customHeight="1" spans="1:23">
      <c r="A2" s="27" t="s">
        <v>143</v>
      </c>
      <c r="B2" s="27"/>
      <c r="C2" s="27"/>
      <c r="D2" s="27"/>
      <c r="E2" s="27"/>
      <c r="F2" s="27"/>
      <c r="G2" s="27"/>
      <c r="H2" s="27"/>
      <c r="I2" s="27"/>
      <c r="J2" s="27"/>
      <c r="K2" s="27"/>
      <c r="L2" s="27"/>
      <c r="M2" s="27"/>
      <c r="N2" s="27"/>
      <c r="O2" s="27"/>
      <c r="P2" s="27"/>
      <c r="Q2" s="27"/>
      <c r="R2" s="27"/>
      <c r="S2" s="27"/>
      <c r="T2" s="27"/>
      <c r="U2" s="27"/>
      <c r="V2" s="27"/>
      <c r="W2" s="27"/>
    </row>
    <row r="3" ht="13.5" customHeight="1" spans="1:23">
      <c r="A3" s="5" t="str">
        <f t="shared" ref="A3:B3" si="0">"单位名称："&amp;"云南招生考试服务中心"</f>
        <v>单位名称：云南招生考试服务中心</v>
      </c>
      <c r="B3" s="104" t="str">
        <f t="shared" si="0"/>
        <v>单位名称：云南招生考试服务中心</v>
      </c>
      <c r="C3" s="104"/>
      <c r="D3" s="104"/>
      <c r="E3" s="104"/>
      <c r="F3" s="104"/>
      <c r="G3" s="104"/>
      <c r="H3" s="104"/>
      <c r="I3" s="104"/>
      <c r="J3" s="7"/>
      <c r="K3" s="7"/>
      <c r="L3" s="7"/>
      <c r="M3" s="7"/>
      <c r="N3" s="7"/>
      <c r="O3" s="7"/>
      <c r="P3" s="7"/>
      <c r="Q3" s="7"/>
      <c r="U3" s="110"/>
      <c r="W3" s="99" t="s">
        <v>116</v>
      </c>
    </row>
    <row r="4" ht="21.75" customHeight="1" spans="1:23">
      <c r="A4" s="9" t="s">
        <v>144</v>
      </c>
      <c r="B4" s="9" t="s">
        <v>127</v>
      </c>
      <c r="C4" s="9" t="s">
        <v>128</v>
      </c>
      <c r="D4" s="9" t="s">
        <v>145</v>
      </c>
      <c r="E4" s="10" t="s">
        <v>129</v>
      </c>
      <c r="F4" s="10" t="s">
        <v>130</v>
      </c>
      <c r="G4" s="10" t="s">
        <v>131</v>
      </c>
      <c r="H4" s="10" t="s">
        <v>132</v>
      </c>
      <c r="I4" s="59" t="s">
        <v>31</v>
      </c>
      <c r="J4" s="59" t="s">
        <v>146</v>
      </c>
      <c r="K4" s="59"/>
      <c r="L4" s="59"/>
      <c r="M4" s="59"/>
      <c r="N4" s="107" t="s">
        <v>134</v>
      </c>
      <c r="O4" s="107"/>
      <c r="P4" s="107"/>
      <c r="Q4" s="10" t="s">
        <v>37</v>
      </c>
      <c r="R4" s="11" t="s">
        <v>52</v>
      </c>
      <c r="S4" s="12"/>
      <c r="T4" s="12"/>
      <c r="U4" s="12"/>
      <c r="V4" s="12"/>
      <c r="W4" s="13"/>
    </row>
    <row r="5" ht="21.75" customHeight="1" spans="1:23">
      <c r="A5" s="14"/>
      <c r="B5" s="14"/>
      <c r="C5" s="14"/>
      <c r="D5" s="14"/>
      <c r="E5" s="15"/>
      <c r="F5" s="15"/>
      <c r="G5" s="15"/>
      <c r="H5" s="15"/>
      <c r="I5" s="59"/>
      <c r="J5" s="44" t="s">
        <v>34</v>
      </c>
      <c r="K5" s="44"/>
      <c r="L5" s="44" t="s">
        <v>35</v>
      </c>
      <c r="M5" s="44" t="s">
        <v>36</v>
      </c>
      <c r="N5" s="108" t="s">
        <v>34</v>
      </c>
      <c r="O5" s="108" t="s">
        <v>35</v>
      </c>
      <c r="P5" s="108" t="s">
        <v>36</v>
      </c>
      <c r="Q5" s="15"/>
      <c r="R5" s="10" t="s">
        <v>33</v>
      </c>
      <c r="S5" s="10" t="s">
        <v>44</v>
      </c>
      <c r="T5" s="10" t="s">
        <v>140</v>
      </c>
      <c r="U5" s="10" t="s">
        <v>40</v>
      </c>
      <c r="V5" s="10" t="s">
        <v>41</v>
      </c>
      <c r="W5" s="10" t="s">
        <v>42</v>
      </c>
    </row>
    <row r="6" ht="40.5" customHeight="1" spans="1:23">
      <c r="A6" s="17"/>
      <c r="B6" s="17"/>
      <c r="C6" s="17"/>
      <c r="D6" s="17"/>
      <c r="E6" s="18"/>
      <c r="F6" s="18"/>
      <c r="G6" s="18"/>
      <c r="H6" s="18"/>
      <c r="I6" s="59"/>
      <c r="J6" s="44" t="s">
        <v>33</v>
      </c>
      <c r="K6" s="44" t="s">
        <v>147</v>
      </c>
      <c r="L6" s="44"/>
      <c r="M6" s="44"/>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105"/>
      <c r="B8" s="106"/>
      <c r="C8" s="105" t="s">
        <v>148</v>
      </c>
      <c r="D8" s="105"/>
      <c r="E8" s="105"/>
      <c r="F8" s="105"/>
      <c r="G8" s="105"/>
      <c r="H8" s="105"/>
      <c r="I8" s="109">
        <v>6816000</v>
      </c>
      <c r="J8" s="109"/>
      <c r="K8" s="109"/>
      <c r="L8" s="109"/>
      <c r="M8" s="109"/>
      <c r="N8" s="109"/>
      <c r="O8" s="109"/>
      <c r="P8" s="109"/>
      <c r="Q8" s="109"/>
      <c r="R8" s="109">
        <v>6816000</v>
      </c>
      <c r="S8" s="109"/>
      <c r="T8" s="109">
        <v>6816000</v>
      </c>
      <c r="U8" s="87"/>
      <c r="V8" s="109"/>
      <c r="W8" s="109"/>
    </row>
    <row r="9" ht="32.9" customHeight="1" spans="1:23">
      <c r="A9" s="105" t="s">
        <v>149</v>
      </c>
      <c r="B9" s="106" t="s">
        <v>150</v>
      </c>
      <c r="C9" s="105" t="s">
        <v>148</v>
      </c>
      <c r="D9" s="105" t="s">
        <v>46</v>
      </c>
      <c r="E9" s="105" t="s">
        <v>64</v>
      </c>
      <c r="F9" s="105" t="s">
        <v>65</v>
      </c>
      <c r="G9" s="105" t="s">
        <v>151</v>
      </c>
      <c r="H9" s="105" t="s">
        <v>152</v>
      </c>
      <c r="I9" s="109">
        <v>2592000</v>
      </c>
      <c r="J9" s="109"/>
      <c r="K9" s="109"/>
      <c r="L9" s="109"/>
      <c r="M9" s="109"/>
      <c r="N9" s="109"/>
      <c r="O9" s="109"/>
      <c r="P9" s="109"/>
      <c r="Q9" s="109"/>
      <c r="R9" s="109">
        <v>2592000</v>
      </c>
      <c r="S9" s="109"/>
      <c r="T9" s="109">
        <v>2592000</v>
      </c>
      <c r="U9" s="87"/>
      <c r="V9" s="109"/>
      <c r="W9" s="109"/>
    </row>
    <row r="10" ht="32.9" customHeight="1" spans="1:23">
      <c r="A10" s="105" t="s">
        <v>149</v>
      </c>
      <c r="B10" s="106" t="s">
        <v>150</v>
      </c>
      <c r="C10" s="105" t="s">
        <v>148</v>
      </c>
      <c r="D10" s="105" t="s">
        <v>46</v>
      </c>
      <c r="E10" s="105" t="s">
        <v>64</v>
      </c>
      <c r="F10" s="105" t="s">
        <v>65</v>
      </c>
      <c r="G10" s="105" t="s">
        <v>153</v>
      </c>
      <c r="H10" s="105" t="s">
        <v>154</v>
      </c>
      <c r="I10" s="109">
        <v>2640000</v>
      </c>
      <c r="J10" s="109"/>
      <c r="K10" s="109"/>
      <c r="L10" s="109"/>
      <c r="M10" s="109"/>
      <c r="N10" s="109"/>
      <c r="O10" s="109"/>
      <c r="P10" s="109"/>
      <c r="Q10" s="109"/>
      <c r="R10" s="109">
        <v>2640000</v>
      </c>
      <c r="S10" s="109"/>
      <c r="T10" s="109">
        <v>2640000</v>
      </c>
      <c r="U10" s="87"/>
      <c r="V10" s="109"/>
      <c r="W10" s="109"/>
    </row>
    <row r="11" ht="32.9" customHeight="1" spans="1:23">
      <c r="A11" s="105" t="s">
        <v>149</v>
      </c>
      <c r="B11" s="106" t="s">
        <v>150</v>
      </c>
      <c r="C11" s="105" t="s">
        <v>148</v>
      </c>
      <c r="D11" s="105" t="s">
        <v>46</v>
      </c>
      <c r="E11" s="105" t="s">
        <v>64</v>
      </c>
      <c r="F11" s="105" t="s">
        <v>65</v>
      </c>
      <c r="G11" s="105" t="s">
        <v>155</v>
      </c>
      <c r="H11" s="105" t="s">
        <v>156</v>
      </c>
      <c r="I11" s="109">
        <v>1584000</v>
      </c>
      <c r="J11" s="109"/>
      <c r="K11" s="109"/>
      <c r="L11" s="109"/>
      <c r="M11" s="109"/>
      <c r="N11" s="109"/>
      <c r="O11" s="109"/>
      <c r="P11" s="109"/>
      <c r="Q11" s="109"/>
      <c r="R11" s="109">
        <v>1584000</v>
      </c>
      <c r="S11" s="109"/>
      <c r="T11" s="109">
        <v>1584000</v>
      </c>
      <c r="U11" s="87"/>
      <c r="V11" s="109"/>
      <c r="W11" s="109"/>
    </row>
    <row r="12" ht="32.9" customHeight="1" spans="1:23">
      <c r="A12" s="105"/>
      <c r="B12" s="105"/>
      <c r="C12" s="105" t="s">
        <v>157</v>
      </c>
      <c r="D12" s="105"/>
      <c r="E12" s="105"/>
      <c r="F12" s="105"/>
      <c r="G12" s="105"/>
      <c r="H12" s="105"/>
      <c r="I12" s="109">
        <v>800640</v>
      </c>
      <c r="J12" s="109"/>
      <c r="K12" s="109"/>
      <c r="L12" s="109"/>
      <c r="M12" s="109"/>
      <c r="N12" s="109"/>
      <c r="O12" s="109"/>
      <c r="P12" s="109"/>
      <c r="Q12" s="109"/>
      <c r="R12" s="109">
        <v>800640</v>
      </c>
      <c r="S12" s="109"/>
      <c r="T12" s="109">
        <v>800640</v>
      </c>
      <c r="U12" s="87"/>
      <c r="V12" s="109"/>
      <c r="W12" s="109"/>
    </row>
    <row r="13" ht="32.9" customHeight="1" spans="1:23">
      <c r="A13" s="105" t="s">
        <v>88</v>
      </c>
      <c r="B13" s="106" t="s">
        <v>158</v>
      </c>
      <c r="C13" s="105" t="s">
        <v>157</v>
      </c>
      <c r="D13" s="105" t="s">
        <v>46</v>
      </c>
      <c r="E13" s="105" t="s">
        <v>87</v>
      </c>
      <c r="F13" s="105" t="s">
        <v>88</v>
      </c>
      <c r="G13" s="105" t="s">
        <v>159</v>
      </c>
      <c r="H13" s="105" t="s">
        <v>88</v>
      </c>
      <c r="I13" s="109">
        <v>800640</v>
      </c>
      <c r="J13" s="109"/>
      <c r="K13" s="109"/>
      <c r="L13" s="109"/>
      <c r="M13" s="109"/>
      <c r="N13" s="109"/>
      <c r="O13" s="109"/>
      <c r="P13" s="109"/>
      <c r="Q13" s="109"/>
      <c r="R13" s="109">
        <v>800640</v>
      </c>
      <c r="S13" s="109"/>
      <c r="T13" s="109">
        <v>800640</v>
      </c>
      <c r="U13" s="87"/>
      <c r="V13" s="109"/>
      <c r="W13" s="109"/>
    </row>
    <row r="14" ht="32.9" customHeight="1" spans="1:23">
      <c r="A14" s="105"/>
      <c r="B14" s="105"/>
      <c r="C14" s="105" t="s">
        <v>160</v>
      </c>
      <c r="D14" s="105"/>
      <c r="E14" s="105"/>
      <c r="F14" s="105"/>
      <c r="G14" s="105"/>
      <c r="H14" s="105"/>
      <c r="I14" s="109">
        <v>2064290</v>
      </c>
      <c r="J14" s="109"/>
      <c r="K14" s="109"/>
      <c r="L14" s="109"/>
      <c r="M14" s="109"/>
      <c r="N14" s="109"/>
      <c r="O14" s="109"/>
      <c r="P14" s="109"/>
      <c r="Q14" s="109"/>
      <c r="R14" s="109">
        <v>2064290</v>
      </c>
      <c r="S14" s="109"/>
      <c r="T14" s="109">
        <v>2064290</v>
      </c>
      <c r="U14" s="87"/>
      <c r="V14" s="109"/>
      <c r="W14" s="109"/>
    </row>
    <row r="15" ht="32.9" customHeight="1" spans="1:23">
      <c r="A15" s="105" t="s">
        <v>161</v>
      </c>
      <c r="B15" s="106" t="s">
        <v>162</v>
      </c>
      <c r="C15" s="105" t="s">
        <v>160</v>
      </c>
      <c r="D15" s="105" t="s">
        <v>46</v>
      </c>
      <c r="E15" s="105" t="s">
        <v>70</v>
      </c>
      <c r="F15" s="105" t="s">
        <v>71</v>
      </c>
      <c r="G15" s="105" t="s">
        <v>163</v>
      </c>
      <c r="H15" s="105" t="s">
        <v>164</v>
      </c>
      <c r="I15" s="109">
        <v>720000</v>
      </c>
      <c r="J15" s="109"/>
      <c r="K15" s="109"/>
      <c r="L15" s="109"/>
      <c r="M15" s="109"/>
      <c r="N15" s="109"/>
      <c r="O15" s="109"/>
      <c r="P15" s="109"/>
      <c r="Q15" s="109"/>
      <c r="R15" s="109">
        <v>720000</v>
      </c>
      <c r="S15" s="109"/>
      <c r="T15" s="109">
        <v>720000</v>
      </c>
      <c r="U15" s="87"/>
      <c r="V15" s="109"/>
      <c r="W15" s="109"/>
    </row>
    <row r="16" ht="32.9" customHeight="1" spans="1:23">
      <c r="A16" s="105" t="s">
        <v>161</v>
      </c>
      <c r="B16" s="106" t="s">
        <v>162</v>
      </c>
      <c r="C16" s="105" t="s">
        <v>160</v>
      </c>
      <c r="D16" s="105" t="s">
        <v>46</v>
      </c>
      <c r="E16" s="105" t="s">
        <v>72</v>
      </c>
      <c r="F16" s="105" t="s">
        <v>73</v>
      </c>
      <c r="G16" s="105" t="s">
        <v>165</v>
      </c>
      <c r="H16" s="105" t="s">
        <v>166</v>
      </c>
      <c r="I16" s="109">
        <v>360000</v>
      </c>
      <c r="J16" s="109"/>
      <c r="K16" s="109"/>
      <c r="L16" s="109"/>
      <c r="M16" s="109"/>
      <c r="N16" s="109"/>
      <c r="O16" s="109"/>
      <c r="P16" s="109"/>
      <c r="Q16" s="109"/>
      <c r="R16" s="109">
        <v>360000</v>
      </c>
      <c r="S16" s="109"/>
      <c r="T16" s="109">
        <v>360000</v>
      </c>
      <c r="U16" s="87"/>
      <c r="V16" s="109"/>
      <c r="W16" s="109"/>
    </row>
    <row r="17" ht="32.9" customHeight="1" spans="1:23">
      <c r="A17" s="105" t="s">
        <v>161</v>
      </c>
      <c r="B17" s="106" t="s">
        <v>162</v>
      </c>
      <c r="C17" s="105" t="s">
        <v>160</v>
      </c>
      <c r="D17" s="105" t="s">
        <v>46</v>
      </c>
      <c r="E17" s="105" t="s">
        <v>76</v>
      </c>
      <c r="F17" s="105" t="s">
        <v>75</v>
      </c>
      <c r="G17" s="105" t="s">
        <v>167</v>
      </c>
      <c r="H17" s="105" t="s">
        <v>168</v>
      </c>
      <c r="I17" s="109">
        <v>162800</v>
      </c>
      <c r="J17" s="109"/>
      <c r="K17" s="109"/>
      <c r="L17" s="109"/>
      <c r="M17" s="109"/>
      <c r="N17" s="109"/>
      <c r="O17" s="109"/>
      <c r="P17" s="109"/>
      <c r="Q17" s="109"/>
      <c r="R17" s="109">
        <v>162800</v>
      </c>
      <c r="S17" s="109"/>
      <c r="T17" s="109">
        <v>162800</v>
      </c>
      <c r="U17" s="87"/>
      <c r="V17" s="109"/>
      <c r="W17" s="109"/>
    </row>
    <row r="18" ht="32.9" customHeight="1" spans="1:23">
      <c r="A18" s="105" t="s">
        <v>161</v>
      </c>
      <c r="B18" s="106" t="s">
        <v>162</v>
      </c>
      <c r="C18" s="105" t="s">
        <v>160</v>
      </c>
      <c r="D18" s="105" t="s">
        <v>46</v>
      </c>
      <c r="E18" s="105" t="s">
        <v>81</v>
      </c>
      <c r="F18" s="105" t="s">
        <v>82</v>
      </c>
      <c r="G18" s="105" t="s">
        <v>169</v>
      </c>
      <c r="H18" s="105" t="s">
        <v>170</v>
      </c>
      <c r="I18" s="109">
        <v>793800</v>
      </c>
      <c r="J18" s="109"/>
      <c r="K18" s="109"/>
      <c r="L18" s="109"/>
      <c r="M18" s="109"/>
      <c r="N18" s="109"/>
      <c r="O18" s="109"/>
      <c r="P18" s="109"/>
      <c r="Q18" s="109"/>
      <c r="R18" s="109">
        <v>793800</v>
      </c>
      <c r="S18" s="109"/>
      <c r="T18" s="109">
        <v>793800</v>
      </c>
      <c r="U18" s="87"/>
      <c r="V18" s="109"/>
      <c r="W18" s="109"/>
    </row>
    <row r="19" ht="32.9" customHeight="1" spans="1:23">
      <c r="A19" s="105" t="s">
        <v>161</v>
      </c>
      <c r="B19" s="106" t="s">
        <v>162</v>
      </c>
      <c r="C19" s="105" t="s">
        <v>160</v>
      </c>
      <c r="D19" s="105" t="s">
        <v>46</v>
      </c>
      <c r="E19" s="105" t="s">
        <v>81</v>
      </c>
      <c r="F19" s="105" t="s">
        <v>82</v>
      </c>
      <c r="G19" s="105" t="s">
        <v>167</v>
      </c>
      <c r="H19" s="105" t="s">
        <v>168</v>
      </c>
      <c r="I19" s="109">
        <v>27690</v>
      </c>
      <c r="J19" s="109"/>
      <c r="K19" s="109"/>
      <c r="L19" s="109"/>
      <c r="M19" s="109"/>
      <c r="N19" s="109"/>
      <c r="O19" s="109"/>
      <c r="P19" s="109"/>
      <c r="Q19" s="109"/>
      <c r="R19" s="109">
        <v>27690</v>
      </c>
      <c r="S19" s="109"/>
      <c r="T19" s="109">
        <v>27690</v>
      </c>
      <c r="U19" s="87"/>
      <c r="V19" s="109"/>
      <c r="W19" s="109"/>
    </row>
    <row r="20" ht="32.9" customHeight="1" spans="1:23">
      <c r="A20" s="105"/>
      <c r="B20" s="105"/>
      <c r="C20" s="105" t="s">
        <v>171</v>
      </c>
      <c r="D20" s="105"/>
      <c r="E20" s="105"/>
      <c r="F20" s="105"/>
      <c r="G20" s="105"/>
      <c r="H20" s="105"/>
      <c r="I20" s="109">
        <v>828600</v>
      </c>
      <c r="J20" s="109"/>
      <c r="K20" s="109"/>
      <c r="L20" s="109"/>
      <c r="M20" s="109"/>
      <c r="N20" s="109"/>
      <c r="O20" s="109"/>
      <c r="P20" s="109"/>
      <c r="Q20" s="109"/>
      <c r="R20" s="109">
        <v>828600</v>
      </c>
      <c r="S20" s="109"/>
      <c r="T20" s="109">
        <v>828600</v>
      </c>
      <c r="U20" s="87"/>
      <c r="V20" s="109"/>
      <c r="W20" s="109"/>
    </row>
    <row r="21" ht="32.9" customHeight="1" spans="1:23">
      <c r="A21" s="105" t="s">
        <v>172</v>
      </c>
      <c r="B21" s="106" t="s">
        <v>173</v>
      </c>
      <c r="C21" s="105" t="s">
        <v>171</v>
      </c>
      <c r="D21" s="105" t="s">
        <v>46</v>
      </c>
      <c r="E21" s="105" t="s">
        <v>64</v>
      </c>
      <c r="F21" s="105" t="s">
        <v>65</v>
      </c>
      <c r="G21" s="105" t="s">
        <v>174</v>
      </c>
      <c r="H21" s="105" t="s">
        <v>175</v>
      </c>
      <c r="I21" s="109">
        <v>828600</v>
      </c>
      <c r="J21" s="109"/>
      <c r="K21" s="109"/>
      <c r="L21" s="109"/>
      <c r="M21" s="109"/>
      <c r="N21" s="109"/>
      <c r="O21" s="109"/>
      <c r="P21" s="109"/>
      <c r="Q21" s="109"/>
      <c r="R21" s="109">
        <v>828600</v>
      </c>
      <c r="S21" s="109"/>
      <c r="T21" s="109">
        <v>828600</v>
      </c>
      <c r="U21" s="87"/>
      <c r="V21" s="109"/>
      <c r="W21" s="109"/>
    </row>
    <row r="22" ht="32.9" customHeight="1" spans="1:23">
      <c r="A22" s="105"/>
      <c r="B22" s="105"/>
      <c r="C22" s="105" t="s">
        <v>176</v>
      </c>
      <c r="D22" s="105"/>
      <c r="E22" s="105"/>
      <c r="F22" s="105"/>
      <c r="G22" s="105"/>
      <c r="H22" s="105"/>
      <c r="I22" s="109">
        <v>51055319</v>
      </c>
      <c r="J22" s="109"/>
      <c r="K22" s="109"/>
      <c r="L22" s="109"/>
      <c r="M22" s="109"/>
      <c r="N22" s="109"/>
      <c r="O22" s="109"/>
      <c r="P22" s="109"/>
      <c r="Q22" s="109"/>
      <c r="R22" s="109">
        <v>51055319</v>
      </c>
      <c r="S22" s="109"/>
      <c r="T22" s="109">
        <v>51055319</v>
      </c>
      <c r="U22" s="87"/>
      <c r="V22" s="109"/>
      <c r="W22" s="109"/>
    </row>
    <row r="23" ht="32.9" customHeight="1" spans="1:23">
      <c r="A23" s="105" t="s">
        <v>177</v>
      </c>
      <c r="B23" s="106" t="s">
        <v>178</v>
      </c>
      <c r="C23" s="105" t="s">
        <v>176</v>
      </c>
      <c r="D23" s="105" t="s">
        <v>46</v>
      </c>
      <c r="E23" s="105" t="s">
        <v>64</v>
      </c>
      <c r="F23" s="105" t="s">
        <v>65</v>
      </c>
      <c r="G23" s="105" t="s">
        <v>179</v>
      </c>
      <c r="H23" s="105" t="s">
        <v>180</v>
      </c>
      <c r="I23" s="109">
        <v>35258</v>
      </c>
      <c r="J23" s="109"/>
      <c r="K23" s="109"/>
      <c r="L23" s="109"/>
      <c r="M23" s="109"/>
      <c r="N23" s="109"/>
      <c r="O23" s="109"/>
      <c r="P23" s="109"/>
      <c r="Q23" s="109"/>
      <c r="R23" s="109">
        <v>35258</v>
      </c>
      <c r="S23" s="109"/>
      <c r="T23" s="109">
        <v>35258</v>
      </c>
      <c r="U23" s="87"/>
      <c r="V23" s="109"/>
      <c r="W23" s="109"/>
    </row>
    <row r="24" ht="32.9" customHeight="1" spans="1:23">
      <c r="A24" s="105" t="s">
        <v>177</v>
      </c>
      <c r="B24" s="106" t="s">
        <v>178</v>
      </c>
      <c r="C24" s="105" t="s">
        <v>176</v>
      </c>
      <c r="D24" s="105" t="s">
        <v>46</v>
      </c>
      <c r="E24" s="105" t="s">
        <v>64</v>
      </c>
      <c r="F24" s="105" t="s">
        <v>65</v>
      </c>
      <c r="G24" s="105" t="s">
        <v>181</v>
      </c>
      <c r="H24" s="105" t="s">
        <v>182</v>
      </c>
      <c r="I24" s="109">
        <v>37851913.89</v>
      </c>
      <c r="J24" s="109"/>
      <c r="K24" s="109"/>
      <c r="L24" s="109"/>
      <c r="M24" s="109"/>
      <c r="N24" s="109"/>
      <c r="O24" s="109"/>
      <c r="P24" s="109"/>
      <c r="Q24" s="109"/>
      <c r="R24" s="109">
        <v>37851913.89</v>
      </c>
      <c r="S24" s="109"/>
      <c r="T24" s="109">
        <v>37851913.89</v>
      </c>
      <c r="U24" s="87"/>
      <c r="V24" s="109"/>
      <c r="W24" s="109"/>
    </row>
    <row r="25" ht="32.9" customHeight="1" spans="1:23">
      <c r="A25" s="105" t="s">
        <v>177</v>
      </c>
      <c r="B25" s="106" t="s">
        <v>178</v>
      </c>
      <c r="C25" s="105" t="s">
        <v>176</v>
      </c>
      <c r="D25" s="105" t="s">
        <v>46</v>
      </c>
      <c r="E25" s="105" t="s">
        <v>64</v>
      </c>
      <c r="F25" s="105" t="s">
        <v>65</v>
      </c>
      <c r="G25" s="105" t="s">
        <v>183</v>
      </c>
      <c r="H25" s="105" t="s">
        <v>184</v>
      </c>
      <c r="I25" s="109">
        <v>5040</v>
      </c>
      <c r="J25" s="109"/>
      <c r="K25" s="109"/>
      <c r="L25" s="109"/>
      <c r="M25" s="109"/>
      <c r="N25" s="109"/>
      <c r="O25" s="109"/>
      <c r="P25" s="109"/>
      <c r="Q25" s="109"/>
      <c r="R25" s="109">
        <v>5040</v>
      </c>
      <c r="S25" s="109"/>
      <c r="T25" s="109">
        <v>5040</v>
      </c>
      <c r="U25" s="87"/>
      <c r="V25" s="109"/>
      <c r="W25" s="109"/>
    </row>
    <row r="26" ht="32.9" customHeight="1" spans="1:23">
      <c r="A26" s="105" t="s">
        <v>177</v>
      </c>
      <c r="B26" s="106" t="s">
        <v>178</v>
      </c>
      <c r="C26" s="105" t="s">
        <v>176</v>
      </c>
      <c r="D26" s="105" t="s">
        <v>46</v>
      </c>
      <c r="E26" s="105" t="s">
        <v>64</v>
      </c>
      <c r="F26" s="105" t="s">
        <v>65</v>
      </c>
      <c r="G26" s="105" t="s">
        <v>185</v>
      </c>
      <c r="H26" s="105" t="s">
        <v>186</v>
      </c>
      <c r="I26" s="109">
        <v>95100</v>
      </c>
      <c r="J26" s="109"/>
      <c r="K26" s="109"/>
      <c r="L26" s="109"/>
      <c r="M26" s="109"/>
      <c r="N26" s="109"/>
      <c r="O26" s="109"/>
      <c r="P26" s="109"/>
      <c r="Q26" s="109"/>
      <c r="R26" s="109">
        <v>95100</v>
      </c>
      <c r="S26" s="109"/>
      <c r="T26" s="109">
        <v>95100</v>
      </c>
      <c r="U26" s="87"/>
      <c r="V26" s="109"/>
      <c r="W26" s="109"/>
    </row>
    <row r="27" ht="32.9" customHeight="1" spans="1:23">
      <c r="A27" s="105" t="s">
        <v>177</v>
      </c>
      <c r="B27" s="106" t="s">
        <v>178</v>
      </c>
      <c r="C27" s="105" t="s">
        <v>176</v>
      </c>
      <c r="D27" s="105" t="s">
        <v>46</v>
      </c>
      <c r="E27" s="105" t="s">
        <v>64</v>
      </c>
      <c r="F27" s="105" t="s">
        <v>65</v>
      </c>
      <c r="G27" s="105" t="s">
        <v>187</v>
      </c>
      <c r="H27" s="105" t="s">
        <v>188</v>
      </c>
      <c r="I27" s="109">
        <v>7647632.36</v>
      </c>
      <c r="J27" s="109"/>
      <c r="K27" s="109"/>
      <c r="L27" s="109"/>
      <c r="M27" s="109"/>
      <c r="N27" s="109"/>
      <c r="O27" s="109"/>
      <c r="P27" s="109"/>
      <c r="Q27" s="109"/>
      <c r="R27" s="109">
        <v>7647632.36</v>
      </c>
      <c r="S27" s="109"/>
      <c r="T27" s="109">
        <v>7647632.36</v>
      </c>
      <c r="U27" s="87"/>
      <c r="V27" s="109"/>
      <c r="W27" s="109"/>
    </row>
    <row r="28" ht="32.9" customHeight="1" spans="1:23">
      <c r="A28" s="105" t="s">
        <v>177</v>
      </c>
      <c r="B28" s="106" t="s">
        <v>178</v>
      </c>
      <c r="C28" s="105" t="s">
        <v>176</v>
      </c>
      <c r="D28" s="105" t="s">
        <v>46</v>
      </c>
      <c r="E28" s="105" t="s">
        <v>64</v>
      </c>
      <c r="F28" s="105" t="s">
        <v>65</v>
      </c>
      <c r="G28" s="105" t="s">
        <v>189</v>
      </c>
      <c r="H28" s="105" t="s">
        <v>190</v>
      </c>
      <c r="I28" s="109">
        <v>306400</v>
      </c>
      <c r="J28" s="109"/>
      <c r="K28" s="109"/>
      <c r="L28" s="109"/>
      <c r="M28" s="109"/>
      <c r="N28" s="109"/>
      <c r="O28" s="109"/>
      <c r="P28" s="109"/>
      <c r="Q28" s="109"/>
      <c r="R28" s="109">
        <v>306400</v>
      </c>
      <c r="S28" s="109"/>
      <c r="T28" s="109">
        <v>306400</v>
      </c>
      <c r="U28" s="87"/>
      <c r="V28" s="109"/>
      <c r="W28" s="109"/>
    </row>
    <row r="29" ht="32.9" customHeight="1" spans="1:23">
      <c r="A29" s="105" t="s">
        <v>177</v>
      </c>
      <c r="B29" s="106" t="s">
        <v>178</v>
      </c>
      <c r="C29" s="105" t="s">
        <v>176</v>
      </c>
      <c r="D29" s="105" t="s">
        <v>46</v>
      </c>
      <c r="E29" s="105" t="s">
        <v>64</v>
      </c>
      <c r="F29" s="105" t="s">
        <v>65</v>
      </c>
      <c r="G29" s="105" t="s">
        <v>191</v>
      </c>
      <c r="H29" s="105" t="s">
        <v>192</v>
      </c>
      <c r="I29" s="109">
        <v>23380</v>
      </c>
      <c r="J29" s="109"/>
      <c r="K29" s="109"/>
      <c r="L29" s="109"/>
      <c r="M29" s="109"/>
      <c r="N29" s="109"/>
      <c r="O29" s="109"/>
      <c r="P29" s="109"/>
      <c r="Q29" s="109"/>
      <c r="R29" s="109">
        <v>23380</v>
      </c>
      <c r="S29" s="109"/>
      <c r="T29" s="109">
        <v>23380</v>
      </c>
      <c r="U29" s="87"/>
      <c r="V29" s="109"/>
      <c r="W29" s="109"/>
    </row>
    <row r="30" ht="32.9" customHeight="1" spans="1:23">
      <c r="A30" s="105" t="s">
        <v>177</v>
      </c>
      <c r="B30" s="106" t="s">
        <v>178</v>
      </c>
      <c r="C30" s="105" t="s">
        <v>176</v>
      </c>
      <c r="D30" s="105" t="s">
        <v>46</v>
      </c>
      <c r="E30" s="105" t="s">
        <v>64</v>
      </c>
      <c r="F30" s="105" t="s">
        <v>65</v>
      </c>
      <c r="G30" s="105" t="s">
        <v>193</v>
      </c>
      <c r="H30" s="105" t="s">
        <v>194</v>
      </c>
      <c r="I30" s="109">
        <v>25900</v>
      </c>
      <c r="J30" s="109"/>
      <c r="K30" s="109"/>
      <c r="L30" s="109"/>
      <c r="M30" s="109"/>
      <c r="N30" s="109"/>
      <c r="O30" s="109"/>
      <c r="P30" s="109"/>
      <c r="Q30" s="109"/>
      <c r="R30" s="109">
        <v>25900</v>
      </c>
      <c r="S30" s="109"/>
      <c r="T30" s="109">
        <v>25900</v>
      </c>
      <c r="U30" s="87"/>
      <c r="V30" s="109"/>
      <c r="W30" s="109"/>
    </row>
    <row r="31" ht="32.9" customHeight="1" spans="1:23">
      <c r="A31" s="105" t="s">
        <v>177</v>
      </c>
      <c r="B31" s="106" t="s">
        <v>178</v>
      </c>
      <c r="C31" s="105" t="s">
        <v>176</v>
      </c>
      <c r="D31" s="105" t="s">
        <v>46</v>
      </c>
      <c r="E31" s="105" t="s">
        <v>64</v>
      </c>
      <c r="F31" s="105" t="s">
        <v>65</v>
      </c>
      <c r="G31" s="105" t="s">
        <v>195</v>
      </c>
      <c r="H31" s="105" t="s">
        <v>196</v>
      </c>
      <c r="I31" s="109">
        <v>248000</v>
      </c>
      <c r="J31" s="109"/>
      <c r="K31" s="109"/>
      <c r="L31" s="109"/>
      <c r="M31" s="109"/>
      <c r="N31" s="109"/>
      <c r="O31" s="109"/>
      <c r="P31" s="109"/>
      <c r="Q31" s="109"/>
      <c r="R31" s="109">
        <v>248000</v>
      </c>
      <c r="S31" s="109"/>
      <c r="T31" s="109">
        <v>248000</v>
      </c>
      <c r="U31" s="87"/>
      <c r="V31" s="109"/>
      <c r="W31" s="109"/>
    </row>
    <row r="32" ht="32.9" customHeight="1" spans="1:23">
      <c r="A32" s="105" t="s">
        <v>177</v>
      </c>
      <c r="B32" s="106" t="s">
        <v>178</v>
      </c>
      <c r="C32" s="105" t="s">
        <v>176</v>
      </c>
      <c r="D32" s="105" t="s">
        <v>46</v>
      </c>
      <c r="E32" s="105" t="s">
        <v>64</v>
      </c>
      <c r="F32" s="105" t="s">
        <v>65</v>
      </c>
      <c r="G32" s="105" t="s">
        <v>197</v>
      </c>
      <c r="H32" s="105" t="s">
        <v>198</v>
      </c>
      <c r="I32" s="109">
        <v>263920</v>
      </c>
      <c r="J32" s="109"/>
      <c r="K32" s="109"/>
      <c r="L32" s="109"/>
      <c r="M32" s="109"/>
      <c r="N32" s="109"/>
      <c r="O32" s="109"/>
      <c r="P32" s="109"/>
      <c r="Q32" s="109"/>
      <c r="R32" s="109">
        <v>263920</v>
      </c>
      <c r="S32" s="109"/>
      <c r="T32" s="109">
        <v>263920</v>
      </c>
      <c r="U32" s="87"/>
      <c r="V32" s="109"/>
      <c r="W32" s="109"/>
    </row>
    <row r="33" ht="32.9" customHeight="1" spans="1:23">
      <c r="A33" s="105" t="s">
        <v>177</v>
      </c>
      <c r="B33" s="106" t="s">
        <v>178</v>
      </c>
      <c r="C33" s="105" t="s">
        <v>176</v>
      </c>
      <c r="D33" s="105" t="s">
        <v>46</v>
      </c>
      <c r="E33" s="105" t="s">
        <v>64</v>
      </c>
      <c r="F33" s="105" t="s">
        <v>65</v>
      </c>
      <c r="G33" s="105" t="s">
        <v>199</v>
      </c>
      <c r="H33" s="105" t="s">
        <v>200</v>
      </c>
      <c r="I33" s="109">
        <v>18500</v>
      </c>
      <c r="J33" s="109"/>
      <c r="K33" s="109"/>
      <c r="L33" s="109"/>
      <c r="M33" s="109"/>
      <c r="N33" s="109"/>
      <c r="O33" s="109"/>
      <c r="P33" s="109"/>
      <c r="Q33" s="109"/>
      <c r="R33" s="109">
        <v>18500</v>
      </c>
      <c r="S33" s="109"/>
      <c r="T33" s="109">
        <v>18500</v>
      </c>
      <c r="U33" s="87"/>
      <c r="V33" s="109"/>
      <c r="W33" s="109"/>
    </row>
    <row r="34" ht="32.9" customHeight="1" spans="1:23">
      <c r="A34" s="105" t="s">
        <v>177</v>
      </c>
      <c r="B34" s="106" t="s">
        <v>178</v>
      </c>
      <c r="C34" s="105" t="s">
        <v>176</v>
      </c>
      <c r="D34" s="105" t="s">
        <v>46</v>
      </c>
      <c r="E34" s="105" t="s">
        <v>64</v>
      </c>
      <c r="F34" s="105" t="s">
        <v>65</v>
      </c>
      <c r="G34" s="105" t="s">
        <v>201</v>
      </c>
      <c r="H34" s="105" t="s">
        <v>202</v>
      </c>
      <c r="I34" s="109">
        <v>2725974.75</v>
      </c>
      <c r="J34" s="109"/>
      <c r="K34" s="109"/>
      <c r="L34" s="109"/>
      <c r="M34" s="109"/>
      <c r="N34" s="109"/>
      <c r="O34" s="109"/>
      <c r="P34" s="109"/>
      <c r="Q34" s="109"/>
      <c r="R34" s="109">
        <v>2725974.75</v>
      </c>
      <c r="S34" s="109"/>
      <c r="T34" s="109">
        <v>2725974.75</v>
      </c>
      <c r="U34" s="87"/>
      <c r="V34" s="109"/>
      <c r="W34" s="109"/>
    </row>
    <row r="35" ht="32.9" customHeight="1" spans="1:23">
      <c r="A35" s="105" t="s">
        <v>177</v>
      </c>
      <c r="B35" s="106" t="s">
        <v>178</v>
      </c>
      <c r="C35" s="105" t="s">
        <v>176</v>
      </c>
      <c r="D35" s="105" t="s">
        <v>46</v>
      </c>
      <c r="E35" s="105" t="s">
        <v>64</v>
      </c>
      <c r="F35" s="105" t="s">
        <v>65</v>
      </c>
      <c r="G35" s="105" t="s">
        <v>203</v>
      </c>
      <c r="H35" s="105" t="s">
        <v>204</v>
      </c>
      <c r="I35" s="109">
        <v>1123460</v>
      </c>
      <c r="J35" s="109"/>
      <c r="K35" s="109"/>
      <c r="L35" s="109"/>
      <c r="M35" s="109"/>
      <c r="N35" s="109"/>
      <c r="O35" s="109"/>
      <c r="P35" s="109"/>
      <c r="Q35" s="109"/>
      <c r="R35" s="109">
        <v>1123460</v>
      </c>
      <c r="S35" s="109"/>
      <c r="T35" s="109">
        <v>1123460</v>
      </c>
      <c r="U35" s="87"/>
      <c r="V35" s="109"/>
      <c r="W35" s="109"/>
    </row>
    <row r="36" ht="32.9" customHeight="1" spans="1:23">
      <c r="A36" s="105" t="s">
        <v>177</v>
      </c>
      <c r="B36" s="106" t="s">
        <v>178</v>
      </c>
      <c r="C36" s="105" t="s">
        <v>176</v>
      </c>
      <c r="D36" s="105" t="s">
        <v>46</v>
      </c>
      <c r="E36" s="105" t="s">
        <v>64</v>
      </c>
      <c r="F36" s="105" t="s">
        <v>65</v>
      </c>
      <c r="G36" s="105" t="s">
        <v>205</v>
      </c>
      <c r="H36" s="105" t="s">
        <v>206</v>
      </c>
      <c r="I36" s="109">
        <v>187440</v>
      </c>
      <c r="J36" s="109"/>
      <c r="K36" s="109"/>
      <c r="L36" s="109"/>
      <c r="M36" s="109"/>
      <c r="N36" s="109"/>
      <c r="O36" s="109"/>
      <c r="P36" s="109"/>
      <c r="Q36" s="109"/>
      <c r="R36" s="109">
        <v>187440</v>
      </c>
      <c r="S36" s="109"/>
      <c r="T36" s="109">
        <v>187440</v>
      </c>
      <c r="U36" s="87"/>
      <c r="V36" s="109"/>
      <c r="W36" s="109"/>
    </row>
    <row r="37" ht="32.9" customHeight="1" spans="1:23">
      <c r="A37" s="105" t="s">
        <v>177</v>
      </c>
      <c r="B37" s="106" t="s">
        <v>178</v>
      </c>
      <c r="C37" s="105" t="s">
        <v>176</v>
      </c>
      <c r="D37" s="105" t="s">
        <v>46</v>
      </c>
      <c r="E37" s="105" t="s">
        <v>64</v>
      </c>
      <c r="F37" s="105" t="s">
        <v>65</v>
      </c>
      <c r="G37" s="105" t="s">
        <v>207</v>
      </c>
      <c r="H37" s="105" t="s">
        <v>208</v>
      </c>
      <c r="I37" s="109">
        <v>12400</v>
      </c>
      <c r="J37" s="109"/>
      <c r="K37" s="109"/>
      <c r="L37" s="109"/>
      <c r="M37" s="109"/>
      <c r="N37" s="109"/>
      <c r="O37" s="109"/>
      <c r="P37" s="109"/>
      <c r="Q37" s="109"/>
      <c r="R37" s="109">
        <v>12400</v>
      </c>
      <c r="S37" s="109"/>
      <c r="T37" s="109">
        <v>12400</v>
      </c>
      <c r="U37" s="87"/>
      <c r="V37" s="109"/>
      <c r="W37" s="109"/>
    </row>
    <row r="38" ht="32.9" customHeight="1" spans="1:23">
      <c r="A38" s="105" t="s">
        <v>177</v>
      </c>
      <c r="B38" s="106" t="s">
        <v>178</v>
      </c>
      <c r="C38" s="105" t="s">
        <v>176</v>
      </c>
      <c r="D38" s="105" t="s">
        <v>46</v>
      </c>
      <c r="E38" s="105" t="s">
        <v>64</v>
      </c>
      <c r="F38" s="105" t="s">
        <v>65</v>
      </c>
      <c r="G38" s="105" t="s">
        <v>209</v>
      </c>
      <c r="H38" s="105" t="s">
        <v>210</v>
      </c>
      <c r="I38" s="109">
        <v>485000</v>
      </c>
      <c r="J38" s="109"/>
      <c r="K38" s="109"/>
      <c r="L38" s="109"/>
      <c r="M38" s="109"/>
      <c r="N38" s="109"/>
      <c r="O38" s="109"/>
      <c r="P38" s="109"/>
      <c r="Q38" s="109"/>
      <c r="R38" s="109">
        <v>485000</v>
      </c>
      <c r="S38" s="109"/>
      <c r="T38" s="109">
        <v>485000</v>
      </c>
      <c r="U38" s="87"/>
      <c r="V38" s="109"/>
      <c r="W38" s="109"/>
    </row>
    <row r="39" ht="18.75" customHeight="1" spans="1:23">
      <c r="A39" s="30" t="s">
        <v>89</v>
      </c>
      <c r="B39" s="31"/>
      <c r="C39" s="31"/>
      <c r="D39" s="31"/>
      <c r="E39" s="31"/>
      <c r="F39" s="31"/>
      <c r="G39" s="31"/>
      <c r="H39" s="32"/>
      <c r="I39" s="109">
        <v>61564849</v>
      </c>
      <c r="J39" s="109"/>
      <c r="K39" s="109"/>
      <c r="L39" s="109"/>
      <c r="M39" s="109"/>
      <c r="N39" s="109"/>
      <c r="O39" s="109"/>
      <c r="P39" s="109"/>
      <c r="Q39" s="109"/>
      <c r="R39" s="109">
        <v>61564849</v>
      </c>
      <c r="S39" s="109"/>
      <c r="T39" s="109">
        <v>61564849</v>
      </c>
      <c r="U39" s="87"/>
      <c r="V39" s="109"/>
      <c r="W39" s="109"/>
    </row>
  </sheetData>
  <mergeCells count="28">
    <mergeCell ref="A2:W2"/>
    <mergeCell ref="A3:I3"/>
    <mergeCell ref="J4:M4"/>
    <mergeCell ref="N4:P4"/>
    <mergeCell ref="R4:W4"/>
    <mergeCell ref="J5:K5"/>
    <mergeCell ref="A39:H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2"/>
  <sheetViews>
    <sheetView showZeros="0" workbookViewId="0">
      <selection activeCell="B7" sqref="B7:B12"/>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51" t="s">
        <v>211</v>
      </c>
    </row>
    <row r="2" ht="28.5" customHeight="1" spans="1:10">
      <c r="A2" s="42" t="s">
        <v>212</v>
      </c>
      <c r="B2" s="27"/>
      <c r="C2" s="27"/>
      <c r="D2" s="27"/>
      <c r="E2" s="27"/>
      <c r="F2" s="43"/>
      <c r="G2" s="27"/>
      <c r="H2" s="43"/>
      <c r="I2" s="43"/>
      <c r="J2" s="27"/>
    </row>
    <row r="3" ht="15" customHeight="1" spans="1:1">
      <c r="A3" s="5" t="str">
        <f>"单位名称："&amp;"云南招生考试服务中心"</f>
        <v>单位名称：云南招生考试服务中心</v>
      </c>
    </row>
    <row r="4" ht="14.25" customHeight="1" spans="1:10">
      <c r="A4" s="44" t="s">
        <v>213</v>
      </c>
      <c r="B4" s="44" t="s">
        <v>214</v>
      </c>
      <c r="C4" s="44" t="s">
        <v>215</v>
      </c>
      <c r="D4" s="44" t="s">
        <v>216</v>
      </c>
      <c r="E4" s="44" t="s">
        <v>217</v>
      </c>
      <c r="F4" s="45" t="s">
        <v>218</v>
      </c>
      <c r="G4" s="44" t="s">
        <v>219</v>
      </c>
      <c r="H4" s="45" t="s">
        <v>220</v>
      </c>
      <c r="I4" s="45" t="s">
        <v>221</v>
      </c>
      <c r="J4" s="44" t="s">
        <v>222</v>
      </c>
    </row>
    <row r="5" ht="14.25" customHeight="1" spans="1:10">
      <c r="A5" s="44">
        <v>1</v>
      </c>
      <c r="B5" s="44">
        <v>2</v>
      </c>
      <c r="C5" s="44">
        <v>3</v>
      </c>
      <c r="D5" s="44">
        <v>4</v>
      </c>
      <c r="E5" s="44">
        <v>5</v>
      </c>
      <c r="F5" s="45">
        <v>6</v>
      </c>
      <c r="G5" s="44">
        <v>7</v>
      </c>
      <c r="H5" s="45">
        <v>8</v>
      </c>
      <c r="I5" s="45">
        <v>9</v>
      </c>
      <c r="J5" s="44">
        <v>10</v>
      </c>
    </row>
    <row r="6" ht="15" customHeight="1" spans="1:10">
      <c r="A6" s="46" t="s">
        <v>46</v>
      </c>
      <c r="B6" s="47"/>
      <c r="C6" s="47"/>
      <c r="D6" s="47"/>
      <c r="E6" s="48"/>
      <c r="F6" s="49"/>
      <c r="G6" s="48"/>
      <c r="H6" s="49"/>
      <c r="I6" s="49"/>
      <c r="J6" s="48"/>
    </row>
    <row r="7" ht="46" customHeight="1" spans="1:10">
      <c r="A7" s="103" t="s">
        <v>176</v>
      </c>
      <c r="B7" s="50" t="s">
        <v>223</v>
      </c>
      <c r="C7" s="50" t="s">
        <v>224</v>
      </c>
      <c r="D7" s="50" t="s">
        <v>225</v>
      </c>
      <c r="E7" s="46" t="s">
        <v>226</v>
      </c>
      <c r="F7" s="50" t="s">
        <v>227</v>
      </c>
      <c r="G7" s="46" t="s">
        <v>228</v>
      </c>
      <c r="H7" s="50" t="s">
        <v>229</v>
      </c>
      <c r="I7" s="50" t="s">
        <v>230</v>
      </c>
      <c r="J7" s="46" t="s">
        <v>231</v>
      </c>
    </row>
    <row r="8" ht="44" customHeight="1" spans="1:10">
      <c r="A8" s="103" t="s">
        <v>176</v>
      </c>
      <c r="B8" s="50" t="s">
        <v>223</v>
      </c>
      <c r="C8" s="50" t="s">
        <v>224</v>
      </c>
      <c r="D8" s="50" t="s">
        <v>232</v>
      </c>
      <c r="E8" s="46" t="s">
        <v>233</v>
      </c>
      <c r="F8" s="50" t="s">
        <v>227</v>
      </c>
      <c r="G8" s="46" t="s">
        <v>234</v>
      </c>
      <c r="H8" s="50" t="s">
        <v>229</v>
      </c>
      <c r="I8" s="50" t="s">
        <v>230</v>
      </c>
      <c r="J8" s="46" t="s">
        <v>235</v>
      </c>
    </row>
    <row r="9" ht="39" customHeight="1" spans="1:10">
      <c r="A9" s="103" t="s">
        <v>176</v>
      </c>
      <c r="B9" s="50" t="s">
        <v>223</v>
      </c>
      <c r="C9" s="50" t="s">
        <v>224</v>
      </c>
      <c r="D9" s="50" t="s">
        <v>232</v>
      </c>
      <c r="E9" s="46" t="s">
        <v>236</v>
      </c>
      <c r="F9" s="50" t="s">
        <v>227</v>
      </c>
      <c r="G9" s="46" t="s">
        <v>228</v>
      </c>
      <c r="H9" s="50" t="s">
        <v>229</v>
      </c>
      <c r="I9" s="50" t="s">
        <v>230</v>
      </c>
      <c r="J9" s="46" t="s">
        <v>237</v>
      </c>
    </row>
    <row r="10" ht="43" customHeight="1" spans="1:10">
      <c r="A10" s="103" t="s">
        <v>176</v>
      </c>
      <c r="B10" s="50" t="s">
        <v>223</v>
      </c>
      <c r="C10" s="50" t="s">
        <v>224</v>
      </c>
      <c r="D10" s="50" t="s">
        <v>238</v>
      </c>
      <c r="E10" s="46" t="s">
        <v>239</v>
      </c>
      <c r="F10" s="50" t="s">
        <v>227</v>
      </c>
      <c r="G10" s="46" t="s">
        <v>234</v>
      </c>
      <c r="H10" s="50" t="s">
        <v>229</v>
      </c>
      <c r="I10" s="50" t="s">
        <v>230</v>
      </c>
      <c r="J10" s="46" t="s">
        <v>240</v>
      </c>
    </row>
    <row r="11" ht="44" customHeight="1" spans="1:10">
      <c r="A11" s="103" t="s">
        <v>176</v>
      </c>
      <c r="B11" s="50" t="s">
        <v>223</v>
      </c>
      <c r="C11" s="50" t="s">
        <v>241</v>
      </c>
      <c r="D11" s="50" t="s">
        <v>242</v>
      </c>
      <c r="E11" s="46" t="s">
        <v>243</v>
      </c>
      <c r="F11" s="50" t="s">
        <v>227</v>
      </c>
      <c r="G11" s="46" t="s">
        <v>244</v>
      </c>
      <c r="H11" s="50" t="s">
        <v>245</v>
      </c>
      <c r="I11" s="50" t="s">
        <v>230</v>
      </c>
      <c r="J11" s="46" t="s">
        <v>246</v>
      </c>
    </row>
    <row r="12" ht="48" customHeight="1" spans="1:10">
      <c r="A12" s="103" t="s">
        <v>176</v>
      </c>
      <c r="B12" s="50" t="s">
        <v>223</v>
      </c>
      <c r="C12" s="50" t="s">
        <v>247</v>
      </c>
      <c r="D12" s="50" t="s">
        <v>248</v>
      </c>
      <c r="E12" s="46" t="s">
        <v>249</v>
      </c>
      <c r="F12" s="50" t="s">
        <v>227</v>
      </c>
      <c r="G12" s="46" t="s">
        <v>228</v>
      </c>
      <c r="H12" s="50" t="s">
        <v>229</v>
      </c>
      <c r="I12" s="50" t="s">
        <v>230</v>
      </c>
      <c r="J12" s="46" t="s">
        <v>250</v>
      </c>
    </row>
  </sheetData>
  <mergeCells count="4">
    <mergeCell ref="A2:J2"/>
    <mergeCell ref="A3:H3"/>
    <mergeCell ref="A7:A12"/>
    <mergeCell ref="B7:B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Mn.</cp:lastModifiedBy>
  <dcterms:created xsi:type="dcterms:W3CDTF">2025-02-14T00:39:00Z</dcterms:created>
  <dcterms:modified xsi:type="dcterms:W3CDTF">2025-02-19T09:33:21Z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ACF96188B4814318956E8F68C3A0286D_12</vt:lpwstr>
  </property>
  <property fmtid="{D5CDD505-2E9C-101B-9397-08002B2CF9AE}" pid="3" name="KSOProductBuildVer">
    <vt:lpwstr>2052-12.1.0.19770</vt:lpwstr>
  </property>
</Properties>
</file>